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 tabRatio="568" firstSheet="26" activeTab="32"/>
  </bookViews>
  <sheets>
    <sheet name="چادگان 1" sheetId="27" r:id="rId1"/>
    <sheet name="خمینی شهر1" sheetId="28" r:id="rId2"/>
    <sheet name="خوانسار1" sheetId="25" r:id="rId3"/>
    <sheet name="استان 1" sheetId="30" r:id="rId4"/>
    <sheet name="سمیرم1" sheetId="31" r:id="rId5"/>
    <sheet name="شاهین شهر1" sheetId="32" r:id="rId6"/>
    <sheet name="شهرضا1" sheetId="33" r:id="rId7"/>
    <sheet name="قارچ خوراکی" sheetId="44" r:id="rId8"/>
    <sheet name="پیاز و پیازچه" sheetId="60" r:id="rId9"/>
    <sheet name="درخت و درختچه" sheetId="47" r:id="rId10"/>
    <sheet name="نشایی" sheetId="61" r:id="rId11"/>
    <sheet name="آپارتمانی" sheetId="46" r:id="rId12"/>
    <sheet name="شاخه بریده" sheetId="43" r:id="rId13"/>
    <sheet name="گلخانه سبزی و صیفی" sheetId="45" r:id="rId14"/>
    <sheet name="توت فرنگی گلخانه ای" sheetId="75" r:id="rId15"/>
    <sheet name="نطنز" sheetId="71" r:id="rId16"/>
    <sheet name="نجفآباد" sheetId="70" r:id="rId17"/>
    <sheet name="خور" sheetId="72" r:id="rId18"/>
    <sheet name="نائین" sheetId="69" r:id="rId19"/>
    <sheet name="مبارکه" sheetId="68" r:id="rId20"/>
    <sheet name="لنجان" sheetId="16" r:id="rId21"/>
    <sheet name="گلپایگان" sheetId="67" r:id="rId22"/>
    <sheet name="کاشان" sheetId="66" r:id="rId23"/>
    <sheet name="فلاورجان" sheetId="65" r:id="rId24"/>
    <sheet name="فریدونشهر" sheetId="64" r:id="rId25"/>
    <sheet name="فریدن" sheetId="63" r:id="rId26"/>
    <sheet name="شهرضا" sheetId="62" r:id="rId27"/>
    <sheet name="دهاقان" sheetId="74" r:id="rId28"/>
    <sheet name="سمیرم" sheetId="58" r:id="rId29"/>
    <sheet name="خوانسار" sheetId="56" r:id="rId30"/>
    <sheet name="خمینی شهر" sheetId="55" r:id="rId31"/>
    <sheet name="چادگان" sheetId="54" r:id="rId32"/>
    <sheet name="تیران و کرون" sheetId="53" r:id="rId33"/>
    <sheet name="شاهین شهر" sheetId="59" r:id="rId34"/>
    <sheet name="برخوار" sheetId="73" r:id="rId35"/>
    <sheet name="اردستان" sheetId="51" r:id="rId36"/>
    <sheet name="آران و بیدگل" sheetId="23" r:id="rId37"/>
    <sheet name="اصفهان" sheetId="52" r:id="rId38"/>
    <sheet name="استان" sheetId="57" r:id="rId39"/>
  </sheets>
  <calcPr calcId="124519"/>
</workbook>
</file>

<file path=xl/calcChain.xml><?xml version="1.0" encoding="utf-8"?>
<calcChain xmlns="http://schemas.openxmlformats.org/spreadsheetml/2006/main">
  <c r="F12" i="75"/>
  <c r="F14"/>
  <c r="F20"/>
  <c r="F21"/>
  <c r="F23"/>
  <c r="F26"/>
  <c r="F28"/>
  <c r="F9"/>
  <c r="C27" i="47"/>
  <c r="B27"/>
  <c r="D6"/>
  <c r="D7"/>
  <c r="D10"/>
  <c r="D14"/>
  <c r="D20"/>
  <c r="D21"/>
  <c r="D22"/>
  <c r="D23"/>
  <c r="D25"/>
  <c r="D4"/>
  <c r="D6" i="46"/>
  <c r="D10"/>
  <c r="D14"/>
  <c r="D20"/>
  <c r="D25"/>
  <c r="D27"/>
  <c r="D4"/>
  <c r="C27"/>
  <c r="B27"/>
  <c r="D27" i="43"/>
  <c r="D8"/>
  <c r="D9"/>
  <c r="D10"/>
  <c r="D11"/>
  <c r="D13"/>
  <c r="D14"/>
  <c r="D17"/>
  <c r="D18"/>
  <c r="D19"/>
  <c r="D20"/>
  <c r="D21"/>
  <c r="D22"/>
  <c r="D23"/>
  <c r="D25"/>
  <c r="D26"/>
  <c r="D6"/>
  <c r="C27"/>
  <c r="B27"/>
  <c r="D6" i="45"/>
  <c r="D7"/>
  <c r="D8"/>
  <c r="D9"/>
  <c r="D10"/>
  <c r="D13"/>
  <c r="D15"/>
  <c r="D16"/>
  <c r="D17"/>
  <c r="D19"/>
  <c r="D20"/>
  <c r="D21"/>
  <c r="D22"/>
  <c r="D23"/>
  <c r="D25"/>
  <c r="D26"/>
  <c r="D27"/>
  <c r="D4"/>
  <c r="C27" i="61"/>
  <c r="C27" i="60"/>
  <c r="B27"/>
  <c r="B27" i="61"/>
  <c r="B27" i="44"/>
  <c r="J30" i="33"/>
  <c r="J30" i="32"/>
  <c r="I30"/>
  <c r="H30"/>
  <c r="G30"/>
  <c r="F30"/>
  <c r="J28"/>
  <c r="J28" i="31"/>
  <c r="J28" i="30"/>
  <c r="J28" i="25"/>
  <c r="J28" i="27"/>
  <c r="J30" i="30"/>
  <c r="I30"/>
  <c r="H30"/>
  <c r="G30"/>
  <c r="F30"/>
  <c r="E176" i="33"/>
  <c r="E175"/>
  <c r="E174"/>
  <c r="E173"/>
  <c r="I29"/>
  <c r="J29"/>
  <c r="G29"/>
  <c r="F29"/>
  <c r="H29"/>
  <c r="I28"/>
  <c r="J28"/>
  <c r="G28"/>
  <c r="F28"/>
  <c r="H28"/>
  <c r="I27"/>
  <c r="J27"/>
  <c r="G27"/>
  <c r="F27"/>
  <c r="H27"/>
  <c r="I26"/>
  <c r="J26"/>
  <c r="G26"/>
  <c r="F26"/>
  <c r="H26"/>
  <c r="I25"/>
  <c r="J25"/>
  <c r="G25"/>
  <c r="F25"/>
  <c r="H25"/>
  <c r="I24"/>
  <c r="J24"/>
  <c r="G24"/>
  <c r="F24"/>
  <c r="H24"/>
  <c r="I23"/>
  <c r="J23"/>
  <c r="G23"/>
  <c r="F23"/>
  <c r="H23"/>
  <c r="I22"/>
  <c r="J22"/>
  <c r="G22"/>
  <c r="F22"/>
  <c r="H22"/>
  <c r="I21"/>
  <c r="J21"/>
  <c r="G21"/>
  <c r="F21"/>
  <c r="H21"/>
  <c r="I20"/>
  <c r="J20"/>
  <c r="G20"/>
  <c r="F20"/>
  <c r="H20"/>
  <c r="I19"/>
  <c r="J19"/>
  <c r="G19"/>
  <c r="F19"/>
  <c r="H19"/>
  <c r="I18"/>
  <c r="J18"/>
  <c r="G18"/>
  <c r="F18"/>
  <c r="H18"/>
  <c r="I17"/>
  <c r="J17"/>
  <c r="G17"/>
  <c r="F17"/>
  <c r="H17"/>
  <c r="I16"/>
  <c r="J16"/>
  <c r="G16"/>
  <c r="F16"/>
  <c r="H16"/>
  <c r="I15"/>
  <c r="J15"/>
  <c r="G15"/>
  <c r="F15"/>
  <c r="H15"/>
  <c r="I14"/>
  <c r="J14"/>
  <c r="G14"/>
  <c r="F14"/>
  <c r="H14"/>
  <c r="I13"/>
  <c r="J13"/>
  <c r="G13"/>
  <c r="F13"/>
  <c r="H13"/>
  <c r="I12"/>
  <c r="J12"/>
  <c r="G12"/>
  <c r="F12"/>
  <c r="H12"/>
  <c r="I11"/>
  <c r="J11"/>
  <c r="G11"/>
  <c r="F11"/>
  <c r="H11"/>
  <c r="I10"/>
  <c r="J10"/>
  <c r="G10"/>
  <c r="F10"/>
  <c r="H10"/>
  <c r="I9"/>
  <c r="J9"/>
  <c r="G9"/>
  <c r="F9"/>
  <c r="H9"/>
  <c r="I8"/>
  <c r="J8"/>
  <c r="G8"/>
  <c r="F8"/>
  <c r="H8"/>
  <c r="I7"/>
  <c r="J7"/>
  <c r="G7"/>
  <c r="F7"/>
  <c r="H7"/>
  <c r="I6"/>
  <c r="J6"/>
  <c r="G6"/>
  <c r="F6"/>
  <c r="H6"/>
  <c r="I5"/>
  <c r="J5"/>
  <c r="G5"/>
  <c r="F5"/>
  <c r="H5"/>
  <c r="I4"/>
  <c r="J4"/>
  <c r="G4"/>
  <c r="G31"/>
  <c r="F4"/>
  <c r="F31"/>
  <c r="E176" i="32"/>
  <c r="E175"/>
  <c r="E174"/>
  <c r="E173"/>
  <c r="I29"/>
  <c r="J29"/>
  <c r="G29"/>
  <c r="F29"/>
  <c r="H29"/>
  <c r="G28"/>
  <c r="F28"/>
  <c r="H28"/>
  <c r="I27"/>
  <c r="J27"/>
  <c r="G27"/>
  <c r="F27"/>
  <c r="H27"/>
  <c r="I26"/>
  <c r="J26"/>
  <c r="G26"/>
  <c r="F26"/>
  <c r="H26"/>
  <c r="I25"/>
  <c r="J25"/>
  <c r="G25"/>
  <c r="F25"/>
  <c r="H25"/>
  <c r="I24"/>
  <c r="J24"/>
  <c r="G24"/>
  <c r="F24"/>
  <c r="H24"/>
  <c r="I23"/>
  <c r="J23"/>
  <c r="G23"/>
  <c r="F23"/>
  <c r="H23"/>
  <c r="I22"/>
  <c r="J22"/>
  <c r="G22"/>
  <c r="F22"/>
  <c r="H22"/>
  <c r="I21"/>
  <c r="J21"/>
  <c r="G21"/>
  <c r="F21"/>
  <c r="H21"/>
  <c r="I20"/>
  <c r="J20"/>
  <c r="G20"/>
  <c r="F20"/>
  <c r="H20"/>
  <c r="I19"/>
  <c r="J19"/>
  <c r="G19"/>
  <c r="F19"/>
  <c r="H19"/>
  <c r="I18"/>
  <c r="J18"/>
  <c r="G18"/>
  <c r="F18"/>
  <c r="H18"/>
  <c r="I17"/>
  <c r="J17"/>
  <c r="G17"/>
  <c r="F17"/>
  <c r="H17"/>
  <c r="I16"/>
  <c r="J16"/>
  <c r="G16"/>
  <c r="F16"/>
  <c r="H16"/>
  <c r="I15"/>
  <c r="J15"/>
  <c r="G15"/>
  <c r="F15"/>
  <c r="H15"/>
  <c r="I14"/>
  <c r="J14"/>
  <c r="G14"/>
  <c r="F14"/>
  <c r="H14"/>
  <c r="I13"/>
  <c r="J13"/>
  <c r="G13"/>
  <c r="F13"/>
  <c r="H13"/>
  <c r="I12"/>
  <c r="J12"/>
  <c r="G12"/>
  <c r="F12"/>
  <c r="H12"/>
  <c r="I11"/>
  <c r="J11"/>
  <c r="G11"/>
  <c r="F11"/>
  <c r="H11"/>
  <c r="I10"/>
  <c r="J10"/>
  <c r="G10"/>
  <c r="F10"/>
  <c r="H10"/>
  <c r="I9"/>
  <c r="J9"/>
  <c r="G9"/>
  <c r="F9"/>
  <c r="H9"/>
  <c r="I8"/>
  <c r="J8"/>
  <c r="G8"/>
  <c r="F8"/>
  <c r="H8"/>
  <c r="I7"/>
  <c r="J7"/>
  <c r="G7"/>
  <c r="F7"/>
  <c r="H7"/>
  <c r="I6"/>
  <c r="J6"/>
  <c r="G6"/>
  <c r="F6"/>
  <c r="H6"/>
  <c r="I5"/>
  <c r="J5"/>
  <c r="G5"/>
  <c r="F5"/>
  <c r="H5"/>
  <c r="I4"/>
  <c r="J4"/>
  <c r="G4"/>
  <c r="G31"/>
  <c r="F4"/>
  <c r="F31"/>
  <c r="E176" i="31"/>
  <c r="E175"/>
  <c r="E174"/>
  <c r="E173"/>
  <c r="I29"/>
  <c r="J29"/>
  <c r="G29"/>
  <c r="F29"/>
  <c r="H29"/>
  <c r="G28"/>
  <c r="F28"/>
  <c r="H28"/>
  <c r="I27"/>
  <c r="G27"/>
  <c r="F27"/>
  <c r="I26"/>
  <c r="G26"/>
  <c r="J26"/>
  <c r="F26"/>
  <c r="I25"/>
  <c r="J25"/>
  <c r="G25"/>
  <c r="F25"/>
  <c r="H25"/>
  <c r="I24"/>
  <c r="J24"/>
  <c r="G24"/>
  <c r="F24"/>
  <c r="H24"/>
  <c r="I23"/>
  <c r="G23"/>
  <c r="F23"/>
  <c r="I22"/>
  <c r="G22"/>
  <c r="J22"/>
  <c r="F22"/>
  <c r="I21"/>
  <c r="J21"/>
  <c r="G21"/>
  <c r="F21"/>
  <c r="H21"/>
  <c r="I20"/>
  <c r="J20"/>
  <c r="G20"/>
  <c r="F20"/>
  <c r="H20"/>
  <c r="I19"/>
  <c r="G19"/>
  <c r="F19"/>
  <c r="I18"/>
  <c r="G18"/>
  <c r="J18"/>
  <c r="F18"/>
  <c r="I17"/>
  <c r="J17"/>
  <c r="G17"/>
  <c r="F17"/>
  <c r="H17"/>
  <c r="I16"/>
  <c r="J16"/>
  <c r="G16"/>
  <c r="F16"/>
  <c r="H16"/>
  <c r="I15"/>
  <c r="G15"/>
  <c r="F15"/>
  <c r="I14"/>
  <c r="G14"/>
  <c r="J14"/>
  <c r="F14"/>
  <c r="I13"/>
  <c r="J13"/>
  <c r="G13"/>
  <c r="F13"/>
  <c r="H13"/>
  <c r="I12"/>
  <c r="J12"/>
  <c r="G12"/>
  <c r="F12"/>
  <c r="H12"/>
  <c r="I11"/>
  <c r="G11"/>
  <c r="F11"/>
  <c r="I10"/>
  <c r="G10"/>
  <c r="J10"/>
  <c r="F10"/>
  <c r="I9"/>
  <c r="J9"/>
  <c r="G9"/>
  <c r="F9"/>
  <c r="H9"/>
  <c r="I8"/>
  <c r="J8"/>
  <c r="G8"/>
  <c r="F8"/>
  <c r="H8"/>
  <c r="I7"/>
  <c r="G7"/>
  <c r="F7"/>
  <c r="I6"/>
  <c r="G6"/>
  <c r="J6"/>
  <c r="F6"/>
  <c r="I5"/>
  <c r="J5"/>
  <c r="G5"/>
  <c r="F5"/>
  <c r="H5"/>
  <c r="I4"/>
  <c r="I31"/>
  <c r="G4"/>
  <c r="F4"/>
  <c r="F31"/>
  <c r="E176" i="30"/>
  <c r="E175"/>
  <c r="E174"/>
  <c r="E173"/>
  <c r="I29"/>
  <c r="J29"/>
  <c r="G29"/>
  <c r="F29"/>
  <c r="H29"/>
  <c r="G28"/>
  <c r="F28"/>
  <c r="H28"/>
  <c r="I27"/>
  <c r="G27"/>
  <c r="F27"/>
  <c r="I26"/>
  <c r="G26"/>
  <c r="J26"/>
  <c r="F26"/>
  <c r="I25"/>
  <c r="J25"/>
  <c r="G25"/>
  <c r="F25"/>
  <c r="H25"/>
  <c r="I24"/>
  <c r="J24"/>
  <c r="G24"/>
  <c r="F24"/>
  <c r="H24"/>
  <c r="I23"/>
  <c r="G23"/>
  <c r="F23"/>
  <c r="I22"/>
  <c r="G22"/>
  <c r="J22"/>
  <c r="F22"/>
  <c r="I21"/>
  <c r="J21"/>
  <c r="G21"/>
  <c r="F21"/>
  <c r="H21"/>
  <c r="I20"/>
  <c r="J20"/>
  <c r="G20"/>
  <c r="F20"/>
  <c r="H20"/>
  <c r="I19"/>
  <c r="G19"/>
  <c r="F19"/>
  <c r="I18"/>
  <c r="G18"/>
  <c r="J18"/>
  <c r="F18"/>
  <c r="I17"/>
  <c r="J17"/>
  <c r="G17"/>
  <c r="F17"/>
  <c r="H17"/>
  <c r="I16"/>
  <c r="J16"/>
  <c r="G16"/>
  <c r="F16"/>
  <c r="H16"/>
  <c r="I15"/>
  <c r="G15"/>
  <c r="F15"/>
  <c r="I14"/>
  <c r="G14"/>
  <c r="J14"/>
  <c r="F14"/>
  <c r="I13"/>
  <c r="J13"/>
  <c r="G13"/>
  <c r="F13"/>
  <c r="H13"/>
  <c r="I12"/>
  <c r="J12"/>
  <c r="G12"/>
  <c r="F12"/>
  <c r="H12"/>
  <c r="I11"/>
  <c r="G11"/>
  <c r="F11"/>
  <c r="I10"/>
  <c r="G10"/>
  <c r="J10"/>
  <c r="F10"/>
  <c r="I9"/>
  <c r="J9"/>
  <c r="G9"/>
  <c r="F9"/>
  <c r="H9"/>
  <c r="I8"/>
  <c r="J8"/>
  <c r="G8"/>
  <c r="F8"/>
  <c r="H8"/>
  <c r="I7"/>
  <c r="G7"/>
  <c r="F7"/>
  <c r="I6"/>
  <c r="G6"/>
  <c r="J6"/>
  <c r="F6"/>
  <c r="I5"/>
  <c r="J5"/>
  <c r="G5"/>
  <c r="F5"/>
  <c r="H5"/>
  <c r="I4"/>
  <c r="I31"/>
  <c r="G4"/>
  <c r="F4"/>
  <c r="F31"/>
  <c r="E173" i="25"/>
  <c r="E175"/>
  <c r="E174"/>
  <c r="E176"/>
  <c r="E176" i="28"/>
  <c r="E174"/>
  <c r="E175"/>
  <c r="E173"/>
  <c r="E176" i="27"/>
  <c r="E174"/>
  <c r="E175"/>
  <c r="E173"/>
  <c r="I29" i="28"/>
  <c r="G29"/>
  <c r="F29"/>
  <c r="I28"/>
  <c r="G28"/>
  <c r="J28"/>
  <c r="F28"/>
  <c r="I27"/>
  <c r="J27"/>
  <c r="G27"/>
  <c r="F27"/>
  <c r="H27"/>
  <c r="I26"/>
  <c r="J26"/>
  <c r="G26"/>
  <c r="F26"/>
  <c r="H26"/>
  <c r="I30"/>
  <c r="G30"/>
  <c r="F30"/>
  <c r="I25"/>
  <c r="G25"/>
  <c r="J25"/>
  <c r="F25"/>
  <c r="I24"/>
  <c r="J24"/>
  <c r="G24"/>
  <c r="F24"/>
  <c r="H24"/>
  <c r="I23"/>
  <c r="J23"/>
  <c r="G23"/>
  <c r="F23"/>
  <c r="H23"/>
  <c r="I22"/>
  <c r="G22"/>
  <c r="F22"/>
  <c r="I21"/>
  <c r="G21"/>
  <c r="J21"/>
  <c r="F21"/>
  <c r="I20"/>
  <c r="J20"/>
  <c r="G20"/>
  <c r="F20"/>
  <c r="H20"/>
  <c r="I19"/>
  <c r="J19"/>
  <c r="G19"/>
  <c r="F19"/>
  <c r="H19"/>
  <c r="I18"/>
  <c r="G18"/>
  <c r="F18"/>
  <c r="I17"/>
  <c r="G17"/>
  <c r="J17"/>
  <c r="F17"/>
  <c r="I16"/>
  <c r="J16"/>
  <c r="G16"/>
  <c r="F16"/>
  <c r="H16"/>
  <c r="I15"/>
  <c r="J15"/>
  <c r="G15"/>
  <c r="F15"/>
  <c r="H15"/>
  <c r="I14"/>
  <c r="G14"/>
  <c r="F14"/>
  <c r="I13"/>
  <c r="G13"/>
  <c r="J13"/>
  <c r="F13"/>
  <c r="I12"/>
  <c r="J12"/>
  <c r="G12"/>
  <c r="F12"/>
  <c r="H12"/>
  <c r="I11"/>
  <c r="J11"/>
  <c r="G11"/>
  <c r="F11"/>
  <c r="H11"/>
  <c r="I10"/>
  <c r="G10"/>
  <c r="F10"/>
  <c r="I9"/>
  <c r="G9"/>
  <c r="J9"/>
  <c r="F9"/>
  <c r="I8"/>
  <c r="J8"/>
  <c r="G8"/>
  <c r="F8"/>
  <c r="H8"/>
  <c r="I7"/>
  <c r="J7"/>
  <c r="G7"/>
  <c r="F7"/>
  <c r="H7"/>
  <c r="I6"/>
  <c r="G6"/>
  <c r="F6"/>
  <c r="I5"/>
  <c r="G5"/>
  <c r="J5"/>
  <c r="F5"/>
  <c r="I4"/>
  <c r="I31"/>
  <c r="G4"/>
  <c r="F4"/>
  <c r="H4"/>
  <c r="I29" i="27"/>
  <c r="G29"/>
  <c r="F29"/>
  <c r="G28"/>
  <c r="F28"/>
  <c r="I27"/>
  <c r="J27"/>
  <c r="G27"/>
  <c r="F27"/>
  <c r="H27"/>
  <c r="I26"/>
  <c r="J26"/>
  <c r="G26"/>
  <c r="F26"/>
  <c r="H26"/>
  <c r="I25"/>
  <c r="G25"/>
  <c r="J25"/>
  <c r="F25"/>
  <c r="I24"/>
  <c r="J24"/>
  <c r="G24"/>
  <c r="F24"/>
  <c r="H24"/>
  <c r="I23"/>
  <c r="J23"/>
  <c r="G23"/>
  <c r="F23"/>
  <c r="H23"/>
  <c r="I22"/>
  <c r="G22"/>
  <c r="F22"/>
  <c r="I21"/>
  <c r="G21"/>
  <c r="J21"/>
  <c r="F21"/>
  <c r="I20"/>
  <c r="J20"/>
  <c r="G20"/>
  <c r="F20"/>
  <c r="H20"/>
  <c r="J19"/>
  <c r="G19"/>
  <c r="F19"/>
  <c r="H19"/>
  <c r="I18"/>
  <c r="G18"/>
  <c r="F18"/>
  <c r="I17"/>
  <c r="G17"/>
  <c r="J17"/>
  <c r="F17"/>
  <c r="I16"/>
  <c r="J16"/>
  <c r="G16"/>
  <c r="F16"/>
  <c r="H16"/>
  <c r="I15"/>
  <c r="J15"/>
  <c r="G15"/>
  <c r="F15"/>
  <c r="H15"/>
  <c r="I14"/>
  <c r="G14"/>
  <c r="F14"/>
  <c r="I13"/>
  <c r="G13"/>
  <c r="J13"/>
  <c r="F13"/>
  <c r="I12"/>
  <c r="J12"/>
  <c r="G12"/>
  <c r="F12"/>
  <c r="H12"/>
  <c r="I11"/>
  <c r="J11"/>
  <c r="G11"/>
  <c r="F11"/>
  <c r="H11"/>
  <c r="I10"/>
  <c r="G10"/>
  <c r="F10"/>
  <c r="I9"/>
  <c r="G9"/>
  <c r="J9"/>
  <c r="F9"/>
  <c r="I8"/>
  <c r="J8"/>
  <c r="G8"/>
  <c r="F8"/>
  <c r="H8"/>
  <c r="I7"/>
  <c r="J7"/>
  <c r="G7"/>
  <c r="F7"/>
  <c r="H7"/>
  <c r="I6"/>
  <c r="G6"/>
  <c r="F6"/>
  <c r="I5"/>
  <c r="G5"/>
  <c r="J5"/>
  <c r="F5"/>
  <c r="I4"/>
  <c r="I31"/>
  <c r="G4"/>
  <c r="F4"/>
  <c r="H4"/>
  <c r="I29" i="25"/>
  <c r="J29"/>
  <c r="G29"/>
  <c r="F29"/>
  <c r="H29"/>
  <c r="G28"/>
  <c r="F28"/>
  <c r="H28"/>
  <c r="I27"/>
  <c r="G27"/>
  <c r="F27"/>
  <c r="I26"/>
  <c r="G26"/>
  <c r="J26"/>
  <c r="F26"/>
  <c r="I25"/>
  <c r="J25"/>
  <c r="G25"/>
  <c r="F25"/>
  <c r="H25"/>
  <c r="I24"/>
  <c r="G24"/>
  <c r="F24"/>
  <c r="I23"/>
  <c r="G23"/>
  <c r="J23"/>
  <c r="F23"/>
  <c r="I22"/>
  <c r="J22"/>
  <c r="G22"/>
  <c r="F22"/>
  <c r="H22"/>
  <c r="I21"/>
  <c r="J21"/>
  <c r="G21"/>
  <c r="F21"/>
  <c r="H21"/>
  <c r="I20"/>
  <c r="G20"/>
  <c r="F20"/>
  <c r="I19"/>
  <c r="G19"/>
  <c r="J19"/>
  <c r="F19"/>
  <c r="I18"/>
  <c r="J18"/>
  <c r="G18"/>
  <c r="F18"/>
  <c r="H18"/>
  <c r="I17"/>
  <c r="J17"/>
  <c r="G17"/>
  <c r="F17"/>
  <c r="H17"/>
  <c r="I16"/>
  <c r="G16"/>
  <c r="F16"/>
  <c r="I15"/>
  <c r="G15"/>
  <c r="J15"/>
  <c r="F15"/>
  <c r="I14"/>
  <c r="J14"/>
  <c r="G14"/>
  <c r="F14"/>
  <c r="H14"/>
  <c r="I13"/>
  <c r="J13"/>
  <c r="G13"/>
  <c r="F13"/>
  <c r="H13"/>
  <c r="I12"/>
  <c r="G12"/>
  <c r="F12"/>
  <c r="I11"/>
  <c r="G11"/>
  <c r="J11"/>
  <c r="F11"/>
  <c r="I10"/>
  <c r="J10"/>
  <c r="G10"/>
  <c r="F10"/>
  <c r="H10"/>
  <c r="I9"/>
  <c r="J9"/>
  <c r="G9"/>
  <c r="F9"/>
  <c r="H9"/>
  <c r="I8"/>
  <c r="G8"/>
  <c r="F8"/>
  <c r="I7"/>
  <c r="G7"/>
  <c r="J7"/>
  <c r="F7"/>
  <c r="I6"/>
  <c r="J6"/>
  <c r="G6"/>
  <c r="F6"/>
  <c r="H6"/>
  <c r="I5"/>
  <c r="J5"/>
  <c r="G5"/>
  <c r="F5"/>
  <c r="H5"/>
  <c r="I4"/>
  <c r="G4"/>
  <c r="G31"/>
  <c r="F4"/>
  <c r="G31" i="31"/>
  <c r="J4"/>
  <c r="H6"/>
  <c r="H7"/>
  <c r="J7"/>
  <c r="H10"/>
  <c r="H11"/>
  <c r="J11"/>
  <c r="H14"/>
  <c r="H15"/>
  <c r="J15"/>
  <c r="H18"/>
  <c r="H19"/>
  <c r="J19"/>
  <c r="H22"/>
  <c r="H23"/>
  <c r="J23"/>
  <c r="H26"/>
  <c r="H27"/>
  <c r="J27"/>
  <c r="G31" i="30"/>
  <c r="J4"/>
  <c r="H6"/>
  <c r="H7"/>
  <c r="J7"/>
  <c r="H10"/>
  <c r="H11"/>
  <c r="J11"/>
  <c r="H14"/>
  <c r="H15"/>
  <c r="J15"/>
  <c r="H18"/>
  <c r="H19"/>
  <c r="J19"/>
  <c r="H22"/>
  <c r="H23"/>
  <c r="J23"/>
  <c r="H26"/>
  <c r="H27"/>
  <c r="J27"/>
  <c r="H4" i="33"/>
  <c r="H31"/>
  <c r="H4" i="32"/>
  <c r="H31"/>
  <c r="H4" i="31"/>
  <c r="H31"/>
  <c r="H4" i="30"/>
  <c r="F31" i="25"/>
  <c r="I31"/>
  <c r="H7"/>
  <c r="H8"/>
  <c r="J8"/>
  <c r="H11"/>
  <c r="H12"/>
  <c r="J12"/>
  <c r="H15"/>
  <c r="H16"/>
  <c r="J16"/>
  <c r="H19"/>
  <c r="H20"/>
  <c r="J20"/>
  <c r="H23"/>
  <c r="H24"/>
  <c r="J24"/>
  <c r="H26"/>
  <c r="H27"/>
  <c r="J27"/>
  <c r="G31" i="28"/>
  <c r="F31"/>
  <c r="H6"/>
  <c r="J6"/>
  <c r="H9"/>
  <c r="H10"/>
  <c r="J10"/>
  <c r="H13"/>
  <c r="H14"/>
  <c r="J14"/>
  <c r="H17"/>
  <c r="H18"/>
  <c r="J18"/>
  <c r="H21"/>
  <c r="H22"/>
  <c r="J22"/>
  <c r="H25"/>
  <c r="H30"/>
  <c r="J30"/>
  <c r="H28"/>
  <c r="H29"/>
  <c r="J29"/>
  <c r="G31" i="27"/>
  <c r="F31"/>
  <c r="H6"/>
  <c r="J6"/>
  <c r="H9"/>
  <c r="H10"/>
  <c r="J10"/>
  <c r="H13"/>
  <c r="H14"/>
  <c r="J14"/>
  <c r="H17"/>
  <c r="H18"/>
  <c r="J18"/>
  <c r="H21"/>
  <c r="H22"/>
  <c r="J22"/>
  <c r="H25"/>
  <c r="H28"/>
  <c r="H29"/>
  <c r="J29"/>
  <c r="J4" i="28"/>
  <c r="H5"/>
  <c r="J4" i="27"/>
  <c r="H5"/>
  <c r="H4" i="25"/>
  <c r="J4"/>
  <c r="H31" i="30"/>
  <c r="H31" i="28"/>
  <c r="H31" i="27"/>
  <c r="H31" i="25"/>
  <c r="I31" i="33"/>
  <c r="I31" i="32"/>
  <c r="D27" i="47"/>
</calcChain>
</file>

<file path=xl/sharedStrings.xml><?xml version="1.0" encoding="utf-8"?>
<sst xmlns="http://schemas.openxmlformats.org/spreadsheetml/2006/main" count="2834" uniqueCount="139">
  <si>
    <t xml:space="preserve">نهال </t>
  </si>
  <si>
    <t xml:space="preserve">بارور </t>
  </si>
  <si>
    <t xml:space="preserve">جمع </t>
  </si>
  <si>
    <t xml:space="preserve">توليد </t>
  </si>
  <si>
    <t xml:space="preserve">عملكرد </t>
  </si>
  <si>
    <t xml:space="preserve">آران و بيدگل </t>
  </si>
  <si>
    <t xml:space="preserve">اردستان </t>
  </si>
  <si>
    <t xml:space="preserve">اصفهان </t>
  </si>
  <si>
    <t xml:space="preserve">برخوار </t>
  </si>
  <si>
    <t xml:space="preserve">تيران و كرون </t>
  </si>
  <si>
    <t xml:space="preserve">چادگان </t>
  </si>
  <si>
    <t xml:space="preserve">خميني شهر </t>
  </si>
  <si>
    <t xml:space="preserve">خوانسار </t>
  </si>
  <si>
    <t xml:space="preserve">خور و بيابانك </t>
  </si>
  <si>
    <t xml:space="preserve">دهاقان </t>
  </si>
  <si>
    <t xml:space="preserve">زرين شهر </t>
  </si>
  <si>
    <t xml:space="preserve">سميرم </t>
  </si>
  <si>
    <t xml:space="preserve">شاهين شهر </t>
  </si>
  <si>
    <t xml:space="preserve">شهرضا </t>
  </si>
  <si>
    <t xml:space="preserve">فريدن </t>
  </si>
  <si>
    <t xml:space="preserve">فريدونشهر </t>
  </si>
  <si>
    <t xml:space="preserve">فلاورجان </t>
  </si>
  <si>
    <t xml:space="preserve">كاشان </t>
  </si>
  <si>
    <t xml:space="preserve">گلپايگان </t>
  </si>
  <si>
    <t xml:space="preserve">مباركه </t>
  </si>
  <si>
    <t xml:space="preserve">نائين </t>
  </si>
  <si>
    <t xml:space="preserve">نجف آباد </t>
  </si>
  <si>
    <t xml:space="preserve">نطنز </t>
  </si>
  <si>
    <t xml:space="preserve">استان </t>
  </si>
  <si>
    <t xml:space="preserve">سيب بذري </t>
  </si>
  <si>
    <t xml:space="preserve">سيب مالينگ </t>
  </si>
  <si>
    <t xml:space="preserve">به </t>
  </si>
  <si>
    <t xml:space="preserve">انگور آبي </t>
  </si>
  <si>
    <t xml:space="preserve">انگور ديم </t>
  </si>
  <si>
    <t xml:space="preserve">بادام آبي </t>
  </si>
  <si>
    <t xml:space="preserve">بادام ديم </t>
  </si>
  <si>
    <t>گردو</t>
  </si>
  <si>
    <t xml:space="preserve">درخت و درختچه </t>
  </si>
  <si>
    <t>بوته و نشاء</t>
  </si>
  <si>
    <t xml:space="preserve"> گلابی</t>
  </si>
  <si>
    <r>
      <t xml:space="preserve">              </t>
    </r>
    <r>
      <rPr>
        <sz val="11"/>
        <color indexed="8"/>
        <rFont val="B Titr"/>
        <charset val="178"/>
      </rPr>
      <t>محصولات باغی</t>
    </r>
    <r>
      <rPr>
        <sz val="12"/>
        <color indexed="8"/>
        <rFont val="B Titr"/>
        <charset val="178"/>
      </rPr>
      <t xml:space="preserve"> شهرستان</t>
    </r>
  </si>
  <si>
    <t>فندق</t>
  </si>
  <si>
    <t>هلو -شلیل وشفتالو</t>
  </si>
  <si>
    <t>زردآلو وقیسی</t>
  </si>
  <si>
    <t>گیلاس</t>
  </si>
  <si>
    <t>آلبالو</t>
  </si>
  <si>
    <t>آلو وگوجه</t>
  </si>
  <si>
    <t>عناب</t>
  </si>
  <si>
    <t>پسته</t>
  </si>
  <si>
    <t>انار</t>
  </si>
  <si>
    <t>انجیر</t>
  </si>
  <si>
    <t>خرمالو</t>
  </si>
  <si>
    <t>زیتون</t>
  </si>
  <si>
    <t>خرما</t>
  </si>
  <si>
    <t>سایر باغات مثمر</t>
  </si>
  <si>
    <t>زعفران</t>
  </si>
  <si>
    <t>گیاهان داروئی</t>
  </si>
  <si>
    <t>گل محمدی</t>
  </si>
  <si>
    <t>قارچهای خوراکی</t>
  </si>
  <si>
    <t>شاخه بریده</t>
  </si>
  <si>
    <t>شاخه بريده (فضای باز)</t>
  </si>
  <si>
    <t>جمع محصولات باغی</t>
  </si>
  <si>
    <t>جمع 
(هكتار)</t>
  </si>
  <si>
    <t>توليد 
(شاخه)</t>
  </si>
  <si>
    <t xml:space="preserve">عملكرد
(شاخه/هكتار)
 </t>
  </si>
  <si>
    <t>-</t>
  </si>
  <si>
    <t>توليد 
(تن)</t>
  </si>
  <si>
    <t>عملكرد 
(تن/هكتار)</t>
  </si>
  <si>
    <t>توليد 
(گلدان)</t>
  </si>
  <si>
    <t xml:space="preserve">عملكرد
(گلدان/هكتار) </t>
  </si>
  <si>
    <t>گلداني (آپارتمانی)</t>
  </si>
  <si>
    <t>توليد 
(اصله)</t>
  </si>
  <si>
    <t>عملكرد 
(اصله/هكتار)</t>
  </si>
  <si>
    <t>سبزي و صيفي (کلخانه ای)</t>
  </si>
  <si>
    <t>توت فرنگی (گلخانه اي و مزرعه اي)</t>
  </si>
  <si>
    <t xml:space="preserve">سيب مالينك </t>
  </si>
  <si>
    <t>گلابي</t>
  </si>
  <si>
    <t xml:space="preserve">هلو شليل و شفتالو </t>
  </si>
  <si>
    <t xml:space="preserve">زردآلو و قيسي </t>
  </si>
  <si>
    <t xml:space="preserve">گيلاس </t>
  </si>
  <si>
    <t xml:space="preserve">آلبالو </t>
  </si>
  <si>
    <t xml:space="preserve">آلو و گوجه </t>
  </si>
  <si>
    <t xml:space="preserve">پسته </t>
  </si>
  <si>
    <t xml:space="preserve">انجير آبي </t>
  </si>
  <si>
    <t xml:space="preserve">خرمالو </t>
  </si>
  <si>
    <t xml:space="preserve">زيتون </t>
  </si>
  <si>
    <t xml:space="preserve">خرما </t>
  </si>
  <si>
    <t xml:space="preserve">توت فرنگي </t>
  </si>
  <si>
    <t>ساير باغات مثمر</t>
  </si>
  <si>
    <t xml:space="preserve">گياهان داروئي آبي </t>
  </si>
  <si>
    <t>گل محمدي ( آبي )</t>
  </si>
  <si>
    <t>رديف</t>
  </si>
  <si>
    <t xml:space="preserve">نام محصول </t>
  </si>
  <si>
    <t>سطح زير كشت ( هكتار)</t>
  </si>
  <si>
    <r>
      <t xml:space="preserve">توليد 
</t>
    </r>
    <r>
      <rPr>
        <b/>
        <sz val="10"/>
        <rFont val="B Nazanin"/>
        <charset val="178"/>
      </rPr>
      <t>( تن )</t>
    </r>
  </si>
  <si>
    <r>
      <t xml:space="preserve">عملكرد
</t>
    </r>
    <r>
      <rPr>
        <b/>
        <sz val="10"/>
        <rFont val="B Nazanin"/>
        <charset val="178"/>
      </rPr>
      <t xml:space="preserve"> ( كيلوگرم در هكتار)</t>
    </r>
  </si>
  <si>
    <t>بارور</t>
  </si>
  <si>
    <t>جمع</t>
  </si>
  <si>
    <t>توليد 
( تن )</t>
  </si>
  <si>
    <t>عملكرد
 ( كيلوگرم در هكتار)</t>
  </si>
  <si>
    <t xml:space="preserve">               سطح كا شت ،توليد و عملكرد محصولات دائمي شهرستان لنجان  سا ل زراعي 91-90</t>
  </si>
  <si>
    <t xml:space="preserve">               سطح كا شت ،توليد و عملكرد محصولات دائمي شهرستان آران و بیدگل  سا ل زراعي 91-90</t>
  </si>
  <si>
    <t>نام شهرستان</t>
  </si>
  <si>
    <t>سطح
(هكتار)</t>
  </si>
  <si>
    <t>عملكرد 
(کیلوگرم در  هکتار)</t>
  </si>
  <si>
    <t xml:space="preserve"> نام شهرستان</t>
  </si>
  <si>
    <t>اطلاعات سطح ، تولید و عملکرد گلخانه های سبزی و صیفی استان اصفهان در سال 1391</t>
  </si>
  <si>
    <t>اطلاعات تولید قارچ خوراکی استان اصفهان در سال 1391</t>
  </si>
  <si>
    <t>توليد (تن)</t>
  </si>
  <si>
    <t xml:space="preserve">              اطلاعات سطح ، تولید و عملکرد گلهای شاخه یریده استان اصفهان در سال 91</t>
  </si>
  <si>
    <t>اطلاعات سطح ، تولید و عملکرد گیاهان آپارتمانی استان اصفهان در سال 1391</t>
  </si>
  <si>
    <t>اطلاعات سطح ، تولید و عملکرد درختان و درختچه های زینتی استان اصفهان در سال 1391</t>
  </si>
  <si>
    <t xml:space="preserve">               سطح كا شت ،توليد و عملكرد محصولات دائمي شهرستان اردستان   سا ل زراعي 91-90</t>
  </si>
  <si>
    <t xml:space="preserve">               سطح كا شت ،توليد و عملكرد محصولات دائمي شهرستان اصفهان     سا ل زراعي 91-90</t>
  </si>
  <si>
    <t xml:space="preserve">               سطح كا شت ،توليد و عملكرد محصولات دائمي شهرستان  تیران و کرون   سا ل زراعي 91-90</t>
  </si>
  <si>
    <t>توليد 
(عدد)</t>
  </si>
  <si>
    <t>اطلاعات سطح و تولید پیاز و پیازچه گل و گیاهان زینتی  استان اصفهان در سال 91</t>
  </si>
  <si>
    <t>توليد 
(نشاء)</t>
  </si>
  <si>
    <t>اطلاعات  سطح و تولید گلهای فصلی -  نشایی  استان اصفهان در سال 1391</t>
  </si>
  <si>
    <t xml:space="preserve">               سطح كا شت ،توليد و عملكرد محصولات دائمي شهرستان چادگان   سا ل زراعي 91-90</t>
  </si>
  <si>
    <t xml:space="preserve">               سطح كا شت ،توليد و عملكرد محصولات دائمي شهرستان  خمینی شهر سا ل زراعي 91-90</t>
  </si>
  <si>
    <t xml:space="preserve">               سطح كا شت ،توليد و عملكرد محصولات دائمي شهرستان خوانسار سا ل زراعي 91-90</t>
  </si>
  <si>
    <t xml:space="preserve">               سطح كا شت ،توليد و عملكرد محصولات دائمي استان اصفهان  سا ل زراعي 91-90</t>
  </si>
  <si>
    <t xml:space="preserve">               سطح كا شت ،توليد و عملكرد محصولات دائمي شهرستان سمیرم  سا ل زراعي 91-90</t>
  </si>
  <si>
    <t xml:space="preserve">               سطح كا شت ،توليد و عملكرد محصولات دائمي شهرستان شاهین شهر و میمه   سا ل زراعي 91-90</t>
  </si>
  <si>
    <t xml:space="preserve">               سطح كا شت ،توليد و عملكرد محصولات دائمي شهرستان  شهرضا سا ل زراعي 91-90</t>
  </si>
  <si>
    <t xml:space="preserve">               سطح كا شت ،توليد و عملكرد محصولات دائمي شهرستان فریدن  سا ل زراعي 91-90</t>
  </si>
  <si>
    <t xml:space="preserve">               سطح كا شت ،توليد و عملكرد محصولات دائمي شهرستان فریدونشهر سال زراعي 91-90</t>
  </si>
  <si>
    <t xml:space="preserve">               سطح كا شت ،توليد و عملكرد محصولات دائمي شهرستان فلاورجان  سا ل زراعي 91-90</t>
  </si>
  <si>
    <t xml:space="preserve">               سطح كا شت ،توليد و عملكرد محصولات دائمي شهرستان کاشان سا ل زراعي 91-90</t>
  </si>
  <si>
    <t xml:space="preserve">               سطح كا شت ،توليد و عملكرد محصولات دائمي شهرستان گلپایگان  سا ل زراعي 91-90</t>
  </si>
  <si>
    <t xml:space="preserve">               سطح كا شت ،توليد و عملكرد محصولات دائمي شهرستان مبارکه  سا ل زراعي 91-90</t>
  </si>
  <si>
    <t xml:space="preserve">               سطح كا شت ،توليد و عملكرد محصولات دائمي شهرستان نائین سا ل زراعي 91-90</t>
  </si>
  <si>
    <t xml:space="preserve">               سطح كا شت ،توليد و عملكرد محصولات دائمي شهرستان نجف آباد  سا ل زراعي 91-90</t>
  </si>
  <si>
    <t xml:space="preserve">               سطح كا شت ،توليد و عملكرد محصولات دائمي شهرستان نطنز سا ل زراعي 91-90</t>
  </si>
  <si>
    <t xml:space="preserve">               سطح كا شت ،توليد و عملكرد محصولات دائمي شهرستان خور و بیابانک  سا ل زراعي 91-90</t>
  </si>
  <si>
    <t xml:space="preserve">               سطح كا شت ،توليد و عملكرد محصولات دائمي شهرستان برخوار سا ل زراعي 91-90</t>
  </si>
  <si>
    <t xml:space="preserve">               سطح كا شت ،توليد و عملكرد محصولات دائمي شهرستان دهاقان  سا ل زراعي 91-90</t>
  </si>
  <si>
    <t>اطلاعات سطح کاشت ، تولید و عملکرد توت فرنگی گلخانه ای استان اصفهان در سال 1391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</si>
</sst>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178"/>
      <scheme val="minor"/>
    </font>
    <font>
      <sz val="11"/>
      <color indexed="8"/>
      <name val="B Titr"/>
      <charset val="178"/>
    </font>
    <font>
      <sz val="12"/>
      <color indexed="8"/>
      <name val="B Titr"/>
      <charset val="178"/>
    </font>
    <font>
      <b/>
      <sz val="12"/>
      <name val="B Nazanin"/>
      <charset val="178"/>
    </font>
    <font>
      <b/>
      <sz val="10"/>
      <name val="B Nazanin"/>
      <charset val="178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78"/>
      <scheme val="minor"/>
    </font>
    <font>
      <sz val="11"/>
      <color theme="1"/>
      <name val="B Titr"/>
      <charset val="178"/>
    </font>
    <font>
      <sz val="14"/>
      <color theme="1"/>
      <name val="B Titr"/>
      <charset val="178"/>
    </font>
    <font>
      <sz val="9"/>
      <color theme="1"/>
      <name val="B Titr"/>
      <charset val="17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9" fontId="7" fillId="0" borderId="0" applyFont="0" applyFill="0" applyBorder="0" applyAlignment="0" applyProtection="0"/>
  </cellStyleXfs>
  <cellXfs count="41">
    <xf numFmtId="0" fontId="0" fillId="0" borderId="0" xfId="0"/>
    <xf numFmtId="0" fontId="8" fillId="0" borderId="1" xfId="0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" fontId="0" fillId="0" borderId="0" xfId="0" applyNumberFormat="1"/>
    <xf numFmtId="0" fontId="8" fillId="0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3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0" fillId="0" borderId="1" xfId="0" applyBorder="1"/>
    <xf numFmtId="0" fontId="3" fillId="0" borderId="3" xfId="0" applyFont="1" applyBorder="1" applyAlignment="1">
      <alignment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2" borderId="0" xfId="0" applyFont="1" applyFill="1" applyBorder="1" applyAlignment="1"/>
    <xf numFmtId="0" fontId="0" fillId="2" borderId="0" xfId="0" applyFill="1"/>
    <xf numFmtId="0" fontId="9" fillId="0" borderId="1" xfId="0" applyFont="1" applyBorder="1" applyAlignment="1">
      <alignment horizontal="center" vertical="center"/>
    </xf>
    <xf numFmtId="0" fontId="8" fillId="0" borderId="0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right" vertical="center" wrapText="1" indent="1"/>
    </xf>
    <xf numFmtId="0" fontId="8" fillId="0" borderId="7" xfId="0" applyFont="1" applyBorder="1" applyAlignment="1">
      <alignment horizontal="right" vertical="center" wrapText="1" inden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8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">
    <cellStyle name="Normal" xfId="0" builtinId="0"/>
    <cellStyle name="Normal 2" xfId="1"/>
    <cellStyle name="Normal 3" xfId="2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7"/>
  <sheetViews>
    <sheetView rightToLeft="1" workbookViewId="0">
      <selection activeCell="E4" sqref="E4:J31"/>
    </sheetView>
  </sheetViews>
  <sheetFormatPr defaultRowHeight="15"/>
  <cols>
    <col min="1" max="1" width="30.42578125" customWidth="1"/>
    <col min="5" max="5" width="15.28515625" customWidth="1"/>
    <col min="6" max="6" width="10.85546875" bestFit="1" customWidth="1"/>
    <col min="7" max="7" width="10.7109375" bestFit="1" customWidth="1"/>
  </cols>
  <sheetData>
    <row r="1" spans="1:10" ht="15.75" thickBot="1"/>
    <row r="2" spans="1:10" ht="22.5" customHeight="1" thickTop="1">
      <c r="A2" s="30" t="s">
        <v>40</v>
      </c>
      <c r="B2" s="31"/>
      <c r="C2" s="1" t="s">
        <v>10</v>
      </c>
      <c r="D2" s="32" t="s">
        <v>91</v>
      </c>
      <c r="E2" s="34" t="s">
        <v>92</v>
      </c>
      <c r="F2" s="26" t="s">
        <v>93</v>
      </c>
      <c r="G2" s="26"/>
      <c r="H2" s="26"/>
      <c r="I2" s="25" t="s">
        <v>94</v>
      </c>
      <c r="J2" s="27" t="s">
        <v>95</v>
      </c>
    </row>
    <row r="3" spans="1:10" ht="22.5" customHeight="1">
      <c r="A3" s="29" t="s">
        <v>29</v>
      </c>
      <c r="B3" s="1" t="s">
        <v>0</v>
      </c>
      <c r="C3" s="2">
        <v>32</v>
      </c>
      <c r="D3" s="33"/>
      <c r="E3" s="35"/>
      <c r="F3" s="10" t="s">
        <v>0</v>
      </c>
      <c r="G3" s="10" t="s">
        <v>96</v>
      </c>
      <c r="H3" s="10" t="s">
        <v>97</v>
      </c>
      <c r="I3" s="26"/>
      <c r="J3" s="28"/>
    </row>
    <row r="4" spans="1:10" ht="22.5" customHeight="1">
      <c r="A4" s="29"/>
      <c r="B4" s="1" t="s">
        <v>1</v>
      </c>
      <c r="C4" s="2">
        <v>54</v>
      </c>
      <c r="D4" s="15">
        <v>1</v>
      </c>
      <c r="E4" s="13" t="s">
        <v>29</v>
      </c>
      <c r="F4" s="10">
        <f>C3</f>
        <v>32</v>
      </c>
      <c r="G4" s="10">
        <f>C4</f>
        <v>54</v>
      </c>
      <c r="H4" s="10">
        <f t="shared" ref="H4:H25" si="0">SUM(F4:G4)</f>
        <v>86</v>
      </c>
      <c r="I4" s="10">
        <f>C6</f>
        <v>594</v>
      </c>
      <c r="J4" s="11">
        <f t="shared" ref="J4:J25" si="1">I4/G4*1000</f>
        <v>11000</v>
      </c>
    </row>
    <row r="5" spans="1:10" ht="22.5" customHeight="1">
      <c r="A5" s="29"/>
      <c r="B5" s="1" t="s">
        <v>2</v>
      </c>
      <c r="C5" s="2">
        <v>86</v>
      </c>
      <c r="D5" s="15">
        <v>2</v>
      </c>
      <c r="E5" s="13" t="s">
        <v>75</v>
      </c>
      <c r="F5" s="12">
        <f>C8</f>
        <v>4.8</v>
      </c>
      <c r="G5" s="10">
        <f>C9</f>
        <v>0</v>
      </c>
      <c r="H5" s="10">
        <f t="shared" si="0"/>
        <v>4.8</v>
      </c>
      <c r="I5" s="10">
        <f>C11</f>
        <v>0</v>
      </c>
      <c r="J5" s="11" t="e">
        <f t="shared" si="1"/>
        <v>#DIV/0!</v>
      </c>
    </row>
    <row r="6" spans="1:10" ht="22.5" customHeight="1">
      <c r="A6" s="29"/>
      <c r="B6" s="1" t="s">
        <v>3</v>
      </c>
      <c r="C6" s="2">
        <v>594</v>
      </c>
      <c r="D6" s="15">
        <v>3</v>
      </c>
      <c r="E6" s="13" t="s">
        <v>76</v>
      </c>
      <c r="F6" s="10">
        <f>C13</f>
        <v>0</v>
      </c>
      <c r="G6" s="10">
        <f>C14</f>
        <v>1</v>
      </c>
      <c r="H6" s="10">
        <f t="shared" si="0"/>
        <v>1</v>
      </c>
      <c r="I6" s="10">
        <f>C16</f>
        <v>15</v>
      </c>
      <c r="J6" s="11">
        <f t="shared" si="1"/>
        <v>15000</v>
      </c>
    </row>
    <row r="7" spans="1:10" ht="22.5" customHeight="1">
      <c r="A7" s="29"/>
      <c r="B7" s="1" t="s">
        <v>4</v>
      </c>
      <c r="C7" s="2">
        <v>11000</v>
      </c>
      <c r="D7" s="15">
        <v>4</v>
      </c>
      <c r="E7" s="13" t="s">
        <v>31</v>
      </c>
      <c r="F7" s="10">
        <f>C18</f>
        <v>0</v>
      </c>
      <c r="G7" s="10">
        <f>C19</f>
        <v>1.5</v>
      </c>
      <c r="H7" s="10">
        <f t="shared" si="0"/>
        <v>1.5</v>
      </c>
      <c r="I7" s="10">
        <f>C21</f>
        <v>7.5</v>
      </c>
      <c r="J7" s="11">
        <f t="shared" si="1"/>
        <v>5000</v>
      </c>
    </row>
    <row r="8" spans="1:10" ht="22.5" customHeight="1">
      <c r="A8" s="29" t="s">
        <v>30</v>
      </c>
      <c r="B8" s="1" t="s">
        <v>0</v>
      </c>
      <c r="C8" s="2">
        <v>4.8</v>
      </c>
      <c r="D8" s="15">
        <v>5</v>
      </c>
      <c r="E8" s="13" t="s">
        <v>32</v>
      </c>
      <c r="F8" s="10">
        <f>C23</f>
        <v>5</v>
      </c>
      <c r="G8" s="10">
        <f>C24</f>
        <v>45</v>
      </c>
      <c r="H8" s="10">
        <f t="shared" si="0"/>
        <v>50</v>
      </c>
      <c r="I8" s="10">
        <f>C26</f>
        <v>280</v>
      </c>
      <c r="J8" s="11">
        <f t="shared" si="1"/>
        <v>6222.2222222222226</v>
      </c>
    </row>
    <row r="9" spans="1:10" ht="22.5" customHeight="1">
      <c r="A9" s="29"/>
      <c r="B9" s="1" t="s">
        <v>1</v>
      </c>
      <c r="C9" s="2">
        <v>0</v>
      </c>
      <c r="D9" s="15">
        <v>6</v>
      </c>
      <c r="E9" s="13" t="s">
        <v>33</v>
      </c>
      <c r="F9" s="10">
        <f>C28</f>
        <v>0</v>
      </c>
      <c r="G9" s="10">
        <f>C29</f>
        <v>0</v>
      </c>
      <c r="H9" s="10">
        <f t="shared" si="0"/>
        <v>0</v>
      </c>
      <c r="I9" s="10">
        <f>C31</f>
        <v>0</v>
      </c>
      <c r="J9" s="11" t="e">
        <f t="shared" si="1"/>
        <v>#DIV/0!</v>
      </c>
    </row>
    <row r="10" spans="1:10" ht="22.5" customHeight="1">
      <c r="A10" s="29"/>
      <c r="B10" s="1" t="s">
        <v>2</v>
      </c>
      <c r="C10" s="2">
        <v>4.8</v>
      </c>
      <c r="D10" s="15">
        <v>7</v>
      </c>
      <c r="E10" s="13" t="s">
        <v>34</v>
      </c>
      <c r="F10" s="10">
        <f>C33</f>
        <v>160</v>
      </c>
      <c r="G10" s="10">
        <f>C34</f>
        <v>355</v>
      </c>
      <c r="H10" s="10">
        <f t="shared" si="0"/>
        <v>515</v>
      </c>
      <c r="I10" s="10">
        <f>C36</f>
        <v>430</v>
      </c>
      <c r="J10" s="11">
        <f t="shared" si="1"/>
        <v>1211.2676056338028</v>
      </c>
    </row>
    <row r="11" spans="1:10" ht="22.5" customHeight="1">
      <c r="A11" s="29"/>
      <c r="B11" s="1" t="s">
        <v>3</v>
      </c>
      <c r="C11" s="2"/>
      <c r="D11" s="15">
        <v>8</v>
      </c>
      <c r="E11" s="13" t="s">
        <v>35</v>
      </c>
      <c r="F11" s="10">
        <f>C38</f>
        <v>467</v>
      </c>
      <c r="G11" s="10">
        <f>C39</f>
        <v>270</v>
      </c>
      <c r="H11" s="10">
        <f t="shared" si="0"/>
        <v>737</v>
      </c>
      <c r="I11" s="10">
        <f>C41</f>
        <v>174</v>
      </c>
      <c r="J11" s="11">
        <f t="shared" si="1"/>
        <v>644.44444444444446</v>
      </c>
    </row>
    <row r="12" spans="1:10" ht="22.5" customHeight="1">
      <c r="A12" s="29"/>
      <c r="B12" s="1" t="s">
        <v>4</v>
      </c>
      <c r="C12" s="2"/>
      <c r="D12" s="15">
        <v>9</v>
      </c>
      <c r="E12" s="13" t="s">
        <v>36</v>
      </c>
      <c r="F12" s="10">
        <f>C43</f>
        <v>35</v>
      </c>
      <c r="G12" s="10">
        <f>C44</f>
        <v>145</v>
      </c>
      <c r="H12" s="10">
        <f t="shared" si="0"/>
        <v>180</v>
      </c>
      <c r="I12" s="10">
        <f>C46</f>
        <v>340</v>
      </c>
      <c r="J12" s="11">
        <f t="shared" si="1"/>
        <v>2344.8275862068963</v>
      </c>
    </row>
    <row r="13" spans="1:10" ht="22.5" customHeight="1">
      <c r="A13" s="29" t="s">
        <v>39</v>
      </c>
      <c r="B13" s="1" t="s">
        <v>0</v>
      </c>
      <c r="C13" s="2">
        <v>0</v>
      </c>
      <c r="D13" s="15">
        <v>10</v>
      </c>
      <c r="E13" s="13" t="s">
        <v>41</v>
      </c>
      <c r="F13" s="10">
        <f>C48</f>
        <v>0</v>
      </c>
      <c r="G13" s="10">
        <f>C49</f>
        <v>0</v>
      </c>
      <c r="H13" s="10">
        <f t="shared" si="0"/>
        <v>0</v>
      </c>
      <c r="I13" s="10">
        <f>C51</f>
        <v>0</v>
      </c>
      <c r="J13" s="11" t="e">
        <f t="shared" si="1"/>
        <v>#DIV/0!</v>
      </c>
    </row>
    <row r="14" spans="1:10" ht="22.5" customHeight="1">
      <c r="A14" s="29"/>
      <c r="B14" s="1" t="s">
        <v>1</v>
      </c>
      <c r="C14" s="2">
        <v>1</v>
      </c>
      <c r="D14" s="15">
        <v>11</v>
      </c>
      <c r="E14" s="13" t="s">
        <v>77</v>
      </c>
      <c r="F14" s="10">
        <f>C53</f>
        <v>90</v>
      </c>
      <c r="G14" s="10">
        <f>C54</f>
        <v>37</v>
      </c>
      <c r="H14" s="10">
        <f t="shared" si="0"/>
        <v>127</v>
      </c>
      <c r="I14" s="10">
        <f>C56</f>
        <v>335</v>
      </c>
      <c r="J14" s="11">
        <f t="shared" si="1"/>
        <v>9054.0540540540551</v>
      </c>
    </row>
    <row r="15" spans="1:10" ht="22.5" customHeight="1">
      <c r="A15" s="29"/>
      <c r="B15" s="1" t="s">
        <v>2</v>
      </c>
      <c r="C15" s="2">
        <v>1</v>
      </c>
      <c r="D15" s="15">
        <v>12</v>
      </c>
      <c r="E15" s="13" t="s">
        <v>78</v>
      </c>
      <c r="F15" s="10">
        <f>C58</f>
        <v>2</v>
      </c>
      <c r="G15" s="10">
        <f>C59</f>
        <v>30.5</v>
      </c>
      <c r="H15" s="10">
        <f t="shared" si="0"/>
        <v>32.5</v>
      </c>
      <c r="I15" s="10">
        <f>C61</f>
        <v>65</v>
      </c>
      <c r="J15" s="11">
        <f t="shared" si="1"/>
        <v>2131.1475409836066</v>
      </c>
    </row>
    <row r="16" spans="1:10" ht="22.5" customHeight="1">
      <c r="A16" s="29"/>
      <c r="B16" s="1" t="s">
        <v>3</v>
      </c>
      <c r="C16" s="2">
        <v>15</v>
      </c>
      <c r="D16" s="15">
        <v>13</v>
      </c>
      <c r="E16" s="13" t="s">
        <v>79</v>
      </c>
      <c r="F16" s="10">
        <f>C63</f>
        <v>2.5</v>
      </c>
      <c r="G16" s="10">
        <f>C64</f>
        <v>7</v>
      </c>
      <c r="H16" s="10">
        <f t="shared" si="0"/>
        <v>9.5</v>
      </c>
      <c r="I16" s="10">
        <f>C66</f>
        <v>25</v>
      </c>
      <c r="J16" s="11">
        <f t="shared" si="1"/>
        <v>3571.4285714285716</v>
      </c>
    </row>
    <row r="17" spans="1:10" ht="22.5" customHeight="1">
      <c r="A17" s="29"/>
      <c r="B17" s="1" t="s">
        <v>4</v>
      </c>
      <c r="C17" s="2">
        <v>15000</v>
      </c>
      <c r="D17" s="15">
        <v>14</v>
      </c>
      <c r="E17" s="13" t="s">
        <v>80</v>
      </c>
      <c r="F17" s="10">
        <f>C68</f>
        <v>10</v>
      </c>
      <c r="G17" s="10">
        <f>C69</f>
        <v>11</v>
      </c>
      <c r="H17" s="10">
        <f t="shared" si="0"/>
        <v>21</v>
      </c>
      <c r="I17" s="10">
        <f>C71</f>
        <v>22</v>
      </c>
      <c r="J17" s="11">
        <f t="shared" si="1"/>
        <v>2000</v>
      </c>
    </row>
    <row r="18" spans="1:10" ht="22.5" customHeight="1">
      <c r="A18" s="29" t="s">
        <v>31</v>
      </c>
      <c r="B18" s="1" t="s">
        <v>0</v>
      </c>
      <c r="C18" s="2">
        <v>0</v>
      </c>
      <c r="D18" s="15">
        <v>15</v>
      </c>
      <c r="E18" s="13" t="s">
        <v>81</v>
      </c>
      <c r="F18" s="10">
        <f>C73</f>
        <v>4</v>
      </c>
      <c r="G18" s="10">
        <f>C74</f>
        <v>19</v>
      </c>
      <c r="H18" s="10">
        <f t="shared" si="0"/>
        <v>23</v>
      </c>
      <c r="I18" s="10">
        <f>C76</f>
        <v>130</v>
      </c>
      <c r="J18" s="11">
        <f t="shared" si="1"/>
        <v>6842.105263157895</v>
      </c>
    </row>
    <row r="19" spans="1:10" ht="22.5" customHeight="1">
      <c r="A19" s="29"/>
      <c r="B19" s="1" t="s">
        <v>1</v>
      </c>
      <c r="C19" s="2">
        <v>1.5</v>
      </c>
      <c r="D19" s="15">
        <v>16</v>
      </c>
      <c r="E19" s="13" t="s">
        <v>47</v>
      </c>
      <c r="F19" s="10">
        <f>C78</f>
        <v>0</v>
      </c>
      <c r="G19" s="10">
        <f>C79</f>
        <v>0</v>
      </c>
      <c r="H19" s="10">
        <f t="shared" si="0"/>
        <v>0</v>
      </c>
      <c r="I19" s="16"/>
      <c r="J19" s="11" t="e">
        <f t="shared" si="1"/>
        <v>#DIV/0!</v>
      </c>
    </row>
    <row r="20" spans="1:10" ht="22.5" customHeight="1">
      <c r="A20" s="29"/>
      <c r="B20" s="1" t="s">
        <v>2</v>
      </c>
      <c r="C20" s="2">
        <v>1.5</v>
      </c>
      <c r="D20" s="15">
        <v>17</v>
      </c>
      <c r="E20" s="13" t="s">
        <v>82</v>
      </c>
      <c r="F20" s="10">
        <f>C83</f>
        <v>0</v>
      </c>
      <c r="G20" s="10">
        <f>C84</f>
        <v>0</v>
      </c>
      <c r="H20" s="10">
        <f t="shared" si="0"/>
        <v>0</v>
      </c>
      <c r="I20" s="10">
        <f>C86</f>
        <v>0</v>
      </c>
      <c r="J20" s="11" t="e">
        <f t="shared" si="1"/>
        <v>#DIV/0!</v>
      </c>
    </row>
    <row r="21" spans="1:10" ht="22.5" customHeight="1">
      <c r="A21" s="29"/>
      <c r="B21" s="1" t="s">
        <v>3</v>
      </c>
      <c r="C21" s="2">
        <v>7.5</v>
      </c>
      <c r="D21" s="15">
        <v>18</v>
      </c>
      <c r="E21" s="13" t="s">
        <v>49</v>
      </c>
      <c r="F21" s="10">
        <f>C88</f>
        <v>0</v>
      </c>
      <c r="G21" s="10">
        <f>C89</f>
        <v>0</v>
      </c>
      <c r="H21" s="10">
        <f t="shared" si="0"/>
        <v>0</v>
      </c>
      <c r="I21" s="10">
        <f>C91</f>
        <v>0</v>
      </c>
      <c r="J21" s="11" t="e">
        <f t="shared" si="1"/>
        <v>#DIV/0!</v>
      </c>
    </row>
    <row r="22" spans="1:10" ht="22.5" customHeight="1">
      <c r="A22" s="29"/>
      <c r="B22" s="3" t="s">
        <v>4</v>
      </c>
      <c r="C22" s="3">
        <v>5000</v>
      </c>
      <c r="D22" s="15">
        <v>19</v>
      </c>
      <c r="E22" s="13" t="s">
        <v>83</v>
      </c>
      <c r="F22" s="10">
        <f>C93</f>
        <v>0</v>
      </c>
      <c r="G22" s="10">
        <f>C94</f>
        <v>0</v>
      </c>
      <c r="H22" s="10">
        <f t="shared" si="0"/>
        <v>0</v>
      </c>
      <c r="I22" s="10">
        <f>C96</f>
        <v>0</v>
      </c>
      <c r="J22" s="11" t="e">
        <f t="shared" si="1"/>
        <v>#DIV/0!</v>
      </c>
    </row>
    <row r="23" spans="1:10" ht="22.5" customHeight="1">
      <c r="A23" s="29" t="s">
        <v>32</v>
      </c>
      <c r="B23" s="1" t="s">
        <v>0</v>
      </c>
      <c r="C23" s="2">
        <v>5</v>
      </c>
      <c r="D23" s="15">
        <v>20</v>
      </c>
      <c r="E23" s="13" t="s">
        <v>84</v>
      </c>
      <c r="F23" s="10">
        <f>C98</f>
        <v>0</v>
      </c>
      <c r="G23" s="10">
        <f>C99</f>
        <v>0</v>
      </c>
      <c r="H23" s="10">
        <f t="shared" si="0"/>
        <v>0</v>
      </c>
      <c r="I23" s="10">
        <f>C101</f>
        <v>0</v>
      </c>
      <c r="J23" s="11" t="e">
        <f t="shared" si="1"/>
        <v>#DIV/0!</v>
      </c>
    </row>
    <row r="24" spans="1:10" ht="22.5" customHeight="1">
      <c r="A24" s="29"/>
      <c r="B24" s="1" t="s">
        <v>1</v>
      </c>
      <c r="C24" s="2">
        <v>45</v>
      </c>
      <c r="D24" s="15">
        <v>21</v>
      </c>
      <c r="E24" s="13" t="s">
        <v>85</v>
      </c>
      <c r="F24" s="10">
        <f>C103</f>
        <v>0</v>
      </c>
      <c r="G24" s="10">
        <f>C104</f>
        <v>0</v>
      </c>
      <c r="H24" s="10">
        <f t="shared" si="0"/>
        <v>0</v>
      </c>
      <c r="I24" s="10">
        <f>C106</f>
        <v>0</v>
      </c>
      <c r="J24" s="11" t="e">
        <f t="shared" si="1"/>
        <v>#DIV/0!</v>
      </c>
    </row>
    <row r="25" spans="1:10" ht="22.5" customHeight="1">
      <c r="A25" s="29"/>
      <c r="B25" s="1" t="s">
        <v>2</v>
      </c>
      <c r="C25" s="2">
        <v>50</v>
      </c>
      <c r="D25" s="15">
        <v>22</v>
      </c>
      <c r="E25" s="13" t="s">
        <v>86</v>
      </c>
      <c r="F25" s="10">
        <f>C108</f>
        <v>0</v>
      </c>
      <c r="G25" s="10">
        <f>C109</f>
        <v>0</v>
      </c>
      <c r="H25" s="10">
        <f t="shared" si="0"/>
        <v>0</v>
      </c>
      <c r="I25" s="10">
        <f>C111</f>
        <v>0</v>
      </c>
      <c r="J25" s="11" t="e">
        <f t="shared" si="1"/>
        <v>#DIV/0!</v>
      </c>
    </row>
    <row r="26" spans="1:10" ht="22.5" customHeight="1">
      <c r="A26" s="29"/>
      <c r="B26" s="1" t="s">
        <v>3</v>
      </c>
      <c r="C26" s="2">
        <v>280</v>
      </c>
      <c r="D26" s="15">
        <v>23</v>
      </c>
      <c r="E26" s="13" t="s">
        <v>88</v>
      </c>
      <c r="F26" s="10">
        <f>C118</f>
        <v>0</v>
      </c>
      <c r="G26" s="10">
        <f>C119</f>
        <v>0</v>
      </c>
      <c r="H26" s="10">
        <f>SUM(F26:G26)</f>
        <v>0</v>
      </c>
      <c r="I26" s="10">
        <f>C121</f>
        <v>0</v>
      </c>
      <c r="J26" s="11" t="e">
        <f>I26/G26*1000</f>
        <v>#DIV/0!</v>
      </c>
    </row>
    <row r="27" spans="1:10" ht="22.5" customHeight="1">
      <c r="A27" s="29"/>
      <c r="B27" s="1" t="s">
        <v>4</v>
      </c>
      <c r="C27" s="3">
        <v>6222.2222222222226</v>
      </c>
      <c r="D27" s="15">
        <v>24</v>
      </c>
      <c r="E27" s="13" t="s">
        <v>90</v>
      </c>
      <c r="F27" s="10">
        <f>C133</f>
        <v>0</v>
      </c>
      <c r="G27" s="10">
        <f>C134</f>
        <v>2</v>
      </c>
      <c r="H27" s="10">
        <f>SUM(F27:G27)</f>
        <v>2</v>
      </c>
      <c r="I27" s="10">
        <f>C136</f>
        <v>3</v>
      </c>
      <c r="J27" s="16">
        <f>I27/G27*1000</f>
        <v>1500</v>
      </c>
    </row>
    <row r="28" spans="1:10" ht="22.5" customHeight="1">
      <c r="A28" s="29" t="s">
        <v>33</v>
      </c>
      <c r="B28" s="1" t="s">
        <v>0</v>
      </c>
      <c r="C28" s="2">
        <v>0</v>
      </c>
      <c r="D28" s="15">
        <v>25</v>
      </c>
      <c r="E28" s="13" t="s">
        <v>55</v>
      </c>
      <c r="F28" s="10">
        <f>C123</f>
        <v>0</v>
      </c>
      <c r="G28" s="10">
        <f>C124</f>
        <v>1.5</v>
      </c>
      <c r="H28" s="10">
        <f>SUM(F28:G28)</f>
        <v>1.5</v>
      </c>
      <c r="I28" s="10">
        <v>3.0000000000000001E-3</v>
      </c>
      <c r="J28" s="16">
        <f>I28/G28*1000</f>
        <v>2</v>
      </c>
    </row>
    <row r="29" spans="1:10" ht="22.5" customHeight="1">
      <c r="A29" s="29"/>
      <c r="B29" s="1" t="s">
        <v>1</v>
      </c>
      <c r="C29" s="2">
        <v>0</v>
      </c>
      <c r="D29" s="15">
        <v>26</v>
      </c>
      <c r="E29" s="13" t="s">
        <v>89</v>
      </c>
      <c r="F29" s="10">
        <f>C128</f>
        <v>0</v>
      </c>
      <c r="G29" s="10">
        <f>C129</f>
        <v>0</v>
      </c>
      <c r="H29" s="10">
        <f>SUM(F29:G29)</f>
        <v>0</v>
      </c>
      <c r="I29" s="10">
        <f>C131</f>
        <v>0</v>
      </c>
      <c r="J29" s="16" t="e">
        <f>I29/G29*1000</f>
        <v>#DIV/0!</v>
      </c>
    </row>
    <row r="30" spans="1:10" ht="22.5" customHeight="1">
      <c r="A30" s="29"/>
      <c r="B30" s="1" t="s">
        <v>2</v>
      </c>
      <c r="C30" s="2">
        <v>0</v>
      </c>
      <c r="D30" s="15">
        <v>27</v>
      </c>
      <c r="E30" s="13" t="s">
        <v>87</v>
      </c>
      <c r="F30" s="13">
        <v>0</v>
      </c>
      <c r="G30" s="13">
        <v>0</v>
      </c>
      <c r="H30" s="13">
        <v>0</v>
      </c>
      <c r="I30" s="13">
        <v>0</v>
      </c>
      <c r="J30" s="13" t="e">
        <v>#DIV/0!</v>
      </c>
    </row>
    <row r="31" spans="1:10" ht="22.5" customHeight="1">
      <c r="A31" s="29"/>
      <c r="B31" s="1" t="s">
        <v>3</v>
      </c>
      <c r="C31" s="2">
        <v>0</v>
      </c>
      <c r="D31" s="22" t="s">
        <v>97</v>
      </c>
      <c r="E31" s="23"/>
      <c r="F31" s="10">
        <f>SUM(F4:F27)</f>
        <v>812.3</v>
      </c>
      <c r="G31" s="10">
        <f>SUM(G4:G27)</f>
        <v>978</v>
      </c>
      <c r="H31" s="10">
        <f>SUM(H4:H27)</f>
        <v>1790.3</v>
      </c>
      <c r="I31" s="10">
        <f>SUM(I4:I27)</f>
        <v>2420.5</v>
      </c>
      <c r="J31" s="14"/>
    </row>
    <row r="32" spans="1:10" ht="22.5" customHeight="1">
      <c r="A32" s="29"/>
      <c r="B32" s="1" t="s">
        <v>4</v>
      </c>
      <c r="C32" s="2">
        <v>0</v>
      </c>
    </row>
    <row r="33" spans="1:3" ht="22.5" customHeight="1">
      <c r="A33" s="29" t="s">
        <v>34</v>
      </c>
      <c r="B33" s="1" t="s">
        <v>0</v>
      </c>
      <c r="C33" s="2">
        <v>160</v>
      </c>
    </row>
    <row r="34" spans="1:3" ht="22.5" customHeight="1">
      <c r="A34" s="29"/>
      <c r="B34" s="1" t="s">
        <v>1</v>
      </c>
      <c r="C34" s="5">
        <v>355</v>
      </c>
    </row>
    <row r="35" spans="1:3" ht="22.5" customHeight="1">
      <c r="A35" s="29"/>
      <c r="B35" s="1" t="s">
        <v>2</v>
      </c>
      <c r="C35" s="2">
        <v>515</v>
      </c>
    </row>
    <row r="36" spans="1:3" ht="22.5" customHeight="1">
      <c r="A36" s="29"/>
      <c r="B36" s="1" t="s">
        <v>3</v>
      </c>
      <c r="C36" s="2">
        <v>430</v>
      </c>
    </row>
    <row r="37" spans="1:3" ht="22.5" customHeight="1">
      <c r="A37" s="29"/>
      <c r="B37" s="1" t="s">
        <v>4</v>
      </c>
      <c r="C37" s="2">
        <v>1211.2676056338028</v>
      </c>
    </row>
    <row r="38" spans="1:3" ht="22.5" customHeight="1">
      <c r="A38" s="29" t="s">
        <v>35</v>
      </c>
      <c r="B38" s="1" t="s">
        <v>0</v>
      </c>
      <c r="C38" s="2">
        <v>467</v>
      </c>
    </row>
    <row r="39" spans="1:3" ht="22.5" customHeight="1">
      <c r="A39" s="29"/>
      <c r="B39" s="1" t="s">
        <v>1</v>
      </c>
      <c r="C39" s="2">
        <v>270</v>
      </c>
    </row>
    <row r="40" spans="1:3" ht="22.5" customHeight="1">
      <c r="A40" s="29"/>
      <c r="B40" s="1" t="s">
        <v>2</v>
      </c>
      <c r="C40" s="2">
        <v>737</v>
      </c>
    </row>
    <row r="41" spans="1:3" ht="22.5" customHeight="1">
      <c r="A41" s="29"/>
      <c r="B41" s="1" t="s">
        <v>3</v>
      </c>
      <c r="C41" s="2">
        <v>174</v>
      </c>
    </row>
    <row r="42" spans="1:3" ht="22.5" customHeight="1">
      <c r="A42" s="29"/>
      <c r="B42" s="1" t="s">
        <v>4</v>
      </c>
      <c r="C42" s="2">
        <v>644.44444444444446</v>
      </c>
    </row>
    <row r="43" spans="1:3" ht="22.5" customHeight="1">
      <c r="A43" s="29" t="s">
        <v>36</v>
      </c>
      <c r="B43" s="1" t="s">
        <v>0</v>
      </c>
      <c r="C43" s="2">
        <v>35</v>
      </c>
    </row>
    <row r="44" spans="1:3" ht="22.5" customHeight="1">
      <c r="A44" s="29"/>
      <c r="B44" s="1" t="s">
        <v>1</v>
      </c>
      <c r="C44" s="2">
        <v>145</v>
      </c>
    </row>
    <row r="45" spans="1:3" ht="22.5" customHeight="1">
      <c r="A45" s="29"/>
      <c r="B45" s="1" t="s">
        <v>2</v>
      </c>
      <c r="C45" s="2">
        <v>180</v>
      </c>
    </row>
    <row r="46" spans="1:3" ht="22.5" customHeight="1">
      <c r="A46" s="29"/>
      <c r="B46" s="1" t="s">
        <v>3</v>
      </c>
      <c r="C46" s="2">
        <v>340</v>
      </c>
    </row>
    <row r="47" spans="1:3" ht="22.5" customHeight="1">
      <c r="A47" s="29"/>
      <c r="B47" s="1" t="s">
        <v>4</v>
      </c>
      <c r="C47" s="2">
        <v>2344.8275862068967</v>
      </c>
    </row>
    <row r="48" spans="1:3" ht="22.5" customHeight="1">
      <c r="A48" s="29" t="s">
        <v>41</v>
      </c>
      <c r="B48" s="1" t="s">
        <v>0</v>
      </c>
      <c r="C48" s="2">
        <v>0</v>
      </c>
    </row>
    <row r="49" spans="1:3" ht="22.5" customHeight="1">
      <c r="A49" s="29"/>
      <c r="B49" s="1" t="s">
        <v>1</v>
      </c>
      <c r="C49" s="2">
        <v>0</v>
      </c>
    </row>
    <row r="50" spans="1:3" ht="22.5" customHeight="1">
      <c r="A50" s="29"/>
      <c r="B50" s="1" t="s">
        <v>2</v>
      </c>
      <c r="C50" s="2">
        <v>0</v>
      </c>
    </row>
    <row r="51" spans="1:3" ht="22.5" customHeight="1">
      <c r="A51" s="29"/>
      <c r="B51" s="1" t="s">
        <v>3</v>
      </c>
      <c r="C51" s="2">
        <v>0</v>
      </c>
    </row>
    <row r="52" spans="1:3" ht="22.5" customHeight="1">
      <c r="A52" s="29"/>
      <c r="B52" s="1" t="s">
        <v>4</v>
      </c>
      <c r="C52" s="2">
        <v>0</v>
      </c>
    </row>
    <row r="53" spans="1:3" ht="22.5" customHeight="1">
      <c r="A53" s="29" t="s">
        <v>42</v>
      </c>
      <c r="B53" s="1" t="s">
        <v>0</v>
      </c>
      <c r="C53" s="2">
        <v>90</v>
      </c>
    </row>
    <row r="54" spans="1:3" ht="22.5" customHeight="1">
      <c r="A54" s="29"/>
      <c r="B54" s="1" t="s">
        <v>1</v>
      </c>
      <c r="C54" s="2">
        <v>37</v>
      </c>
    </row>
    <row r="55" spans="1:3" ht="22.5" customHeight="1">
      <c r="A55" s="29"/>
      <c r="B55" s="1" t="s">
        <v>2</v>
      </c>
      <c r="C55" s="2">
        <v>127</v>
      </c>
    </row>
    <row r="56" spans="1:3" ht="22.5" customHeight="1">
      <c r="A56" s="29"/>
      <c r="B56" s="1" t="s">
        <v>3</v>
      </c>
      <c r="C56" s="2">
        <v>335</v>
      </c>
    </row>
    <row r="57" spans="1:3" ht="22.5" customHeight="1">
      <c r="A57" s="29"/>
      <c r="B57" s="1" t="s">
        <v>4</v>
      </c>
      <c r="C57" s="3">
        <v>9054.0540540540533</v>
      </c>
    </row>
    <row r="58" spans="1:3" ht="22.5" customHeight="1">
      <c r="A58" s="29" t="s">
        <v>43</v>
      </c>
      <c r="B58" s="1" t="s">
        <v>0</v>
      </c>
      <c r="C58" s="2">
        <v>2</v>
      </c>
    </row>
    <row r="59" spans="1:3" ht="22.5" customHeight="1">
      <c r="A59" s="29"/>
      <c r="B59" s="1" t="s">
        <v>1</v>
      </c>
      <c r="C59" s="2">
        <v>30.5</v>
      </c>
    </row>
    <row r="60" spans="1:3" ht="22.5" customHeight="1">
      <c r="A60" s="29"/>
      <c r="B60" s="1" t="s">
        <v>2</v>
      </c>
      <c r="C60" s="2">
        <v>32.5</v>
      </c>
    </row>
    <row r="61" spans="1:3" ht="22.5" customHeight="1">
      <c r="A61" s="29"/>
      <c r="B61" s="1" t="s">
        <v>3</v>
      </c>
      <c r="C61" s="2">
        <v>65</v>
      </c>
    </row>
    <row r="62" spans="1:3" ht="22.5" customHeight="1">
      <c r="A62" s="29"/>
      <c r="B62" s="3" t="s">
        <v>4</v>
      </c>
      <c r="C62" s="3">
        <v>2131.1475409836066</v>
      </c>
    </row>
    <row r="63" spans="1:3" ht="22.5" customHeight="1">
      <c r="A63" s="29" t="s">
        <v>44</v>
      </c>
      <c r="B63" s="1" t="s">
        <v>0</v>
      </c>
      <c r="C63" s="2">
        <v>2.5</v>
      </c>
    </row>
    <row r="64" spans="1:3" ht="22.5" customHeight="1">
      <c r="A64" s="29"/>
      <c r="B64" s="1" t="s">
        <v>1</v>
      </c>
      <c r="C64" s="2">
        <v>7</v>
      </c>
    </row>
    <row r="65" spans="1:3" ht="22.5" customHeight="1">
      <c r="A65" s="29"/>
      <c r="B65" s="1" t="s">
        <v>2</v>
      </c>
      <c r="C65" s="2">
        <v>9.5</v>
      </c>
    </row>
    <row r="66" spans="1:3" ht="22.5" customHeight="1">
      <c r="A66" s="29"/>
      <c r="B66" s="1" t="s">
        <v>3</v>
      </c>
      <c r="C66" s="2">
        <v>25</v>
      </c>
    </row>
    <row r="67" spans="1:3" ht="22.5" customHeight="1">
      <c r="A67" s="29"/>
      <c r="B67" s="3" t="s">
        <v>4</v>
      </c>
      <c r="C67" s="3">
        <v>3571.4285714285716</v>
      </c>
    </row>
    <row r="68" spans="1:3" ht="22.5" customHeight="1">
      <c r="A68" s="29" t="s">
        <v>45</v>
      </c>
      <c r="B68" s="1" t="s">
        <v>0</v>
      </c>
      <c r="C68" s="2">
        <v>10</v>
      </c>
    </row>
    <row r="69" spans="1:3" ht="22.5" customHeight="1">
      <c r="A69" s="29"/>
      <c r="B69" s="1" t="s">
        <v>1</v>
      </c>
      <c r="C69" s="2">
        <v>11</v>
      </c>
    </row>
    <row r="70" spans="1:3" ht="22.5" customHeight="1">
      <c r="A70" s="29"/>
      <c r="B70" s="1" t="s">
        <v>2</v>
      </c>
      <c r="C70" s="2">
        <v>21</v>
      </c>
    </row>
    <row r="71" spans="1:3" ht="22.5" customHeight="1">
      <c r="A71" s="29"/>
      <c r="B71" s="1" t="s">
        <v>3</v>
      </c>
      <c r="C71" s="2">
        <v>22</v>
      </c>
    </row>
    <row r="72" spans="1:3" ht="22.5" customHeight="1">
      <c r="A72" s="29"/>
      <c r="B72" s="3" t="s">
        <v>4</v>
      </c>
      <c r="C72" s="3">
        <v>2000</v>
      </c>
    </row>
    <row r="73" spans="1:3" ht="22.5" customHeight="1">
      <c r="A73" s="29" t="s">
        <v>46</v>
      </c>
      <c r="B73" s="1" t="s">
        <v>0</v>
      </c>
      <c r="C73" s="2">
        <v>4</v>
      </c>
    </row>
    <row r="74" spans="1:3" ht="22.5" customHeight="1">
      <c r="A74" s="29"/>
      <c r="B74" s="1" t="s">
        <v>1</v>
      </c>
      <c r="C74" s="2">
        <v>19</v>
      </c>
    </row>
    <row r="75" spans="1:3" ht="22.5" customHeight="1">
      <c r="A75" s="29"/>
      <c r="B75" s="1" t="s">
        <v>2</v>
      </c>
      <c r="C75" s="2">
        <v>23</v>
      </c>
    </row>
    <row r="76" spans="1:3" ht="22.5" customHeight="1">
      <c r="A76" s="29"/>
      <c r="B76" s="1" t="s">
        <v>3</v>
      </c>
      <c r="C76" s="2">
        <v>130</v>
      </c>
    </row>
    <row r="77" spans="1:3" ht="22.5" customHeight="1">
      <c r="A77" s="29"/>
      <c r="B77" s="3" t="s">
        <v>4</v>
      </c>
      <c r="C77" s="3">
        <v>6842.105263157895</v>
      </c>
    </row>
    <row r="78" spans="1:3" ht="22.5" customHeight="1">
      <c r="A78" s="36" t="s">
        <v>47</v>
      </c>
      <c r="B78" s="1" t="s">
        <v>0</v>
      </c>
      <c r="C78" s="2">
        <v>0</v>
      </c>
    </row>
    <row r="79" spans="1:3" ht="22.5" customHeight="1">
      <c r="A79" s="36"/>
      <c r="B79" s="1" t="s">
        <v>1</v>
      </c>
      <c r="C79" s="2">
        <v>0</v>
      </c>
    </row>
    <row r="80" spans="1:3" ht="22.5" customHeight="1">
      <c r="A80" s="36"/>
      <c r="B80" s="1" t="s">
        <v>2</v>
      </c>
      <c r="C80" s="2">
        <v>0</v>
      </c>
    </row>
    <row r="81" spans="1:3" ht="22.5" customHeight="1">
      <c r="A81" s="36"/>
      <c r="B81" s="3" t="s">
        <v>3</v>
      </c>
      <c r="C81" s="3">
        <v>0</v>
      </c>
    </row>
    <row r="82" spans="1:3" ht="22.5" customHeight="1">
      <c r="A82" s="36"/>
      <c r="B82" s="3" t="s">
        <v>4</v>
      </c>
      <c r="C82" s="3">
        <v>0</v>
      </c>
    </row>
    <row r="83" spans="1:3" ht="22.5" customHeight="1">
      <c r="A83" s="29" t="s">
        <v>48</v>
      </c>
      <c r="B83" s="1" t="s">
        <v>0</v>
      </c>
      <c r="C83" s="2">
        <v>0</v>
      </c>
    </row>
    <row r="84" spans="1:3" ht="22.5" customHeight="1">
      <c r="A84" s="29"/>
      <c r="B84" s="1" t="s">
        <v>1</v>
      </c>
      <c r="C84" s="2">
        <v>0</v>
      </c>
    </row>
    <row r="85" spans="1:3" ht="22.5" customHeight="1">
      <c r="A85" s="29"/>
      <c r="B85" s="1" t="s">
        <v>2</v>
      </c>
      <c r="C85" s="2">
        <v>0</v>
      </c>
    </row>
    <row r="86" spans="1:3" ht="22.5" customHeight="1">
      <c r="A86" s="29"/>
      <c r="B86" s="1" t="s">
        <v>3</v>
      </c>
      <c r="C86" s="2">
        <v>0</v>
      </c>
    </row>
    <row r="87" spans="1:3" ht="22.5" customHeight="1">
      <c r="A87" s="29"/>
      <c r="B87" s="1" t="s">
        <v>4</v>
      </c>
      <c r="C87" s="2">
        <v>0</v>
      </c>
    </row>
    <row r="88" spans="1:3" ht="22.5" customHeight="1">
      <c r="A88" s="29" t="s">
        <v>49</v>
      </c>
      <c r="B88" s="1" t="s">
        <v>0</v>
      </c>
      <c r="C88" s="2">
        <v>0</v>
      </c>
    </row>
    <row r="89" spans="1:3" ht="22.5" customHeight="1">
      <c r="A89" s="29"/>
      <c r="B89" s="1" t="s">
        <v>1</v>
      </c>
      <c r="C89" s="2">
        <v>0</v>
      </c>
    </row>
    <row r="90" spans="1:3" ht="22.5" customHeight="1">
      <c r="A90" s="29"/>
      <c r="B90" s="1" t="s">
        <v>2</v>
      </c>
      <c r="C90" s="2">
        <v>0</v>
      </c>
    </row>
    <row r="91" spans="1:3" ht="22.5" customHeight="1">
      <c r="A91" s="29"/>
      <c r="B91" s="1" t="s">
        <v>3</v>
      </c>
      <c r="C91" s="2">
        <v>0</v>
      </c>
    </row>
    <row r="92" spans="1:3" ht="22.5" customHeight="1">
      <c r="A92" s="29"/>
      <c r="B92" s="3" t="s">
        <v>4</v>
      </c>
      <c r="C92" s="3">
        <v>0</v>
      </c>
    </row>
    <row r="93" spans="1:3" ht="22.5" customHeight="1">
      <c r="A93" s="29" t="s">
        <v>50</v>
      </c>
      <c r="B93" s="1" t="s">
        <v>0</v>
      </c>
      <c r="C93" s="2">
        <v>0</v>
      </c>
    </row>
    <row r="94" spans="1:3" ht="22.5" customHeight="1">
      <c r="A94" s="29"/>
      <c r="B94" s="1" t="s">
        <v>1</v>
      </c>
      <c r="C94" s="2">
        <v>0</v>
      </c>
    </row>
    <row r="95" spans="1:3" ht="22.5" customHeight="1">
      <c r="A95" s="29"/>
      <c r="B95" s="1" t="s">
        <v>2</v>
      </c>
      <c r="C95" s="2">
        <v>0</v>
      </c>
    </row>
    <row r="96" spans="1:3" ht="22.5" customHeight="1">
      <c r="A96" s="29"/>
      <c r="B96" s="1" t="s">
        <v>3</v>
      </c>
      <c r="C96" s="2">
        <v>0</v>
      </c>
    </row>
    <row r="97" spans="1:3" ht="22.5" customHeight="1">
      <c r="A97" s="29"/>
      <c r="B97" s="1" t="s">
        <v>4</v>
      </c>
      <c r="C97" s="2">
        <v>0</v>
      </c>
    </row>
    <row r="98" spans="1:3" ht="22.5" customHeight="1">
      <c r="A98" s="29" t="s">
        <v>51</v>
      </c>
      <c r="B98" s="1" t="s">
        <v>0</v>
      </c>
      <c r="C98" s="2">
        <v>0</v>
      </c>
    </row>
    <row r="99" spans="1:3" ht="22.5" customHeight="1">
      <c r="A99" s="29"/>
      <c r="B99" s="1" t="s">
        <v>1</v>
      </c>
      <c r="C99" s="2">
        <v>0</v>
      </c>
    </row>
    <row r="100" spans="1:3" ht="22.5" customHeight="1">
      <c r="A100" s="29"/>
      <c r="B100" s="1" t="s">
        <v>2</v>
      </c>
      <c r="C100" s="2">
        <v>0</v>
      </c>
    </row>
    <row r="101" spans="1:3" ht="22.5" customHeight="1">
      <c r="A101" s="29"/>
      <c r="B101" s="1" t="s">
        <v>3</v>
      </c>
      <c r="C101" s="2">
        <v>0</v>
      </c>
    </row>
    <row r="102" spans="1:3" ht="22.5" customHeight="1">
      <c r="A102" s="29"/>
      <c r="B102" s="1" t="s">
        <v>4</v>
      </c>
      <c r="C102" s="2">
        <v>0</v>
      </c>
    </row>
    <row r="103" spans="1:3" ht="22.5" customHeight="1">
      <c r="A103" s="29" t="s">
        <v>52</v>
      </c>
      <c r="B103" s="1" t="s">
        <v>0</v>
      </c>
      <c r="C103" s="2">
        <v>0</v>
      </c>
    </row>
    <row r="104" spans="1:3" ht="22.5" customHeight="1">
      <c r="A104" s="29"/>
      <c r="B104" s="1" t="s">
        <v>1</v>
      </c>
      <c r="C104" s="2">
        <v>0</v>
      </c>
    </row>
    <row r="105" spans="1:3" ht="22.5" customHeight="1">
      <c r="A105" s="29"/>
      <c r="B105" s="1" t="s">
        <v>2</v>
      </c>
      <c r="C105" s="2">
        <v>0</v>
      </c>
    </row>
    <row r="106" spans="1:3" ht="22.5" customHeight="1">
      <c r="A106" s="29"/>
      <c r="B106" s="1" t="s">
        <v>3</v>
      </c>
      <c r="C106" s="2">
        <v>0</v>
      </c>
    </row>
    <row r="107" spans="1:3" ht="22.5" customHeight="1">
      <c r="A107" s="29"/>
      <c r="B107" s="1" t="s">
        <v>4</v>
      </c>
      <c r="C107" s="2">
        <v>0</v>
      </c>
    </row>
    <row r="108" spans="1:3" ht="22.5" customHeight="1">
      <c r="A108" s="29" t="s">
        <v>53</v>
      </c>
      <c r="B108" s="1" t="s">
        <v>0</v>
      </c>
      <c r="C108" s="2">
        <v>0</v>
      </c>
    </row>
    <row r="109" spans="1:3" ht="22.5" customHeight="1">
      <c r="A109" s="29"/>
      <c r="B109" s="1" t="s">
        <v>1</v>
      </c>
      <c r="C109" s="2">
        <v>0</v>
      </c>
    </row>
    <row r="110" spans="1:3" ht="22.5" customHeight="1">
      <c r="A110" s="29"/>
      <c r="B110" s="1" t="s">
        <v>2</v>
      </c>
      <c r="C110" s="2">
        <v>0</v>
      </c>
    </row>
    <row r="111" spans="1:3" ht="22.5" customHeight="1">
      <c r="A111" s="29"/>
      <c r="B111" s="1" t="s">
        <v>3</v>
      </c>
      <c r="C111" s="2">
        <v>0</v>
      </c>
    </row>
    <row r="112" spans="1:3" ht="22.5" customHeight="1">
      <c r="A112" s="29"/>
      <c r="B112" s="1" t="s">
        <v>4</v>
      </c>
      <c r="C112" s="2">
        <v>0</v>
      </c>
    </row>
    <row r="113" spans="1:3" ht="28.5">
      <c r="A113" s="20" t="s">
        <v>74</v>
      </c>
      <c r="B113" s="1" t="s">
        <v>0</v>
      </c>
      <c r="C113" s="2">
        <v>0</v>
      </c>
    </row>
    <row r="114" spans="1:3" ht="28.5">
      <c r="A114" s="20"/>
      <c r="B114" s="1" t="s">
        <v>1</v>
      </c>
      <c r="C114" s="2">
        <v>0</v>
      </c>
    </row>
    <row r="115" spans="1:3" ht="45">
      <c r="A115" s="20"/>
      <c r="B115" s="7" t="s">
        <v>62</v>
      </c>
      <c r="C115" s="2">
        <v>0</v>
      </c>
    </row>
    <row r="116" spans="1:3" ht="45">
      <c r="A116" s="20"/>
      <c r="B116" s="7" t="s">
        <v>66</v>
      </c>
      <c r="C116" s="2">
        <v>0</v>
      </c>
    </row>
    <row r="117" spans="1:3" ht="67.5">
      <c r="A117" s="20"/>
      <c r="B117" s="9" t="s">
        <v>67</v>
      </c>
      <c r="C117" s="3">
        <v>0</v>
      </c>
    </row>
    <row r="118" spans="1:3" ht="22.5" customHeight="1">
      <c r="A118" s="29" t="s">
        <v>54</v>
      </c>
      <c r="B118" s="1" t="s">
        <v>0</v>
      </c>
      <c r="C118" s="2">
        <v>0</v>
      </c>
    </row>
    <row r="119" spans="1:3" ht="22.5" customHeight="1">
      <c r="A119" s="29"/>
      <c r="B119" s="1" t="s">
        <v>1</v>
      </c>
      <c r="C119" s="2">
        <v>0</v>
      </c>
    </row>
    <row r="120" spans="1:3" ht="22.5" customHeight="1">
      <c r="A120" s="29"/>
      <c r="B120" s="1" t="s">
        <v>2</v>
      </c>
      <c r="C120" s="2">
        <v>0</v>
      </c>
    </row>
    <row r="121" spans="1:3" ht="22.5" customHeight="1">
      <c r="A121" s="29"/>
      <c r="B121" s="1" t="s">
        <v>3</v>
      </c>
      <c r="C121" s="2">
        <v>0</v>
      </c>
    </row>
    <row r="122" spans="1:3" ht="22.5" customHeight="1">
      <c r="A122" s="29"/>
      <c r="B122" s="1" t="s">
        <v>4</v>
      </c>
      <c r="C122" s="2">
        <v>0</v>
      </c>
    </row>
    <row r="123" spans="1:3" ht="22.5" customHeight="1">
      <c r="A123" s="29" t="s">
        <v>55</v>
      </c>
      <c r="B123" s="1" t="s">
        <v>0</v>
      </c>
      <c r="C123" s="2">
        <v>0</v>
      </c>
    </row>
    <row r="124" spans="1:3" ht="22.5" customHeight="1">
      <c r="A124" s="29"/>
      <c r="B124" s="1" t="s">
        <v>1</v>
      </c>
      <c r="C124" s="2">
        <v>1.5</v>
      </c>
    </row>
    <row r="125" spans="1:3" ht="22.5" customHeight="1">
      <c r="A125" s="29"/>
      <c r="B125" s="1" t="s">
        <v>2</v>
      </c>
      <c r="C125" s="2">
        <v>1.5</v>
      </c>
    </row>
    <row r="126" spans="1:3" ht="22.5" customHeight="1">
      <c r="A126" s="29"/>
      <c r="B126" s="1" t="s">
        <v>3</v>
      </c>
      <c r="C126" s="2">
        <v>3</v>
      </c>
    </row>
    <row r="127" spans="1:3" ht="22.5" customHeight="1">
      <c r="A127" s="29"/>
      <c r="B127" s="1" t="s">
        <v>4</v>
      </c>
      <c r="C127" s="2">
        <v>2</v>
      </c>
    </row>
    <row r="128" spans="1:3" ht="22.5" customHeight="1">
      <c r="A128" s="29" t="s">
        <v>56</v>
      </c>
      <c r="B128" s="1" t="s">
        <v>0</v>
      </c>
      <c r="C128" s="2">
        <v>0</v>
      </c>
    </row>
    <row r="129" spans="1:3" ht="22.5" customHeight="1">
      <c r="A129" s="29"/>
      <c r="B129" s="1" t="s">
        <v>1</v>
      </c>
      <c r="C129" s="2">
        <v>0</v>
      </c>
    </row>
    <row r="130" spans="1:3" ht="22.5" customHeight="1">
      <c r="A130" s="29"/>
      <c r="B130" s="1" t="s">
        <v>2</v>
      </c>
      <c r="C130" s="2">
        <v>0</v>
      </c>
    </row>
    <row r="131" spans="1:3" ht="22.5" customHeight="1">
      <c r="A131" s="29"/>
      <c r="B131" s="1" t="s">
        <v>3</v>
      </c>
      <c r="C131" s="2">
        <v>0</v>
      </c>
    </row>
    <row r="132" spans="1:3" ht="22.5" customHeight="1">
      <c r="A132" s="29"/>
      <c r="B132" s="3" t="s">
        <v>4</v>
      </c>
      <c r="C132" s="3">
        <v>0</v>
      </c>
    </row>
    <row r="133" spans="1:3" ht="22.5" customHeight="1">
      <c r="A133" s="29" t="s">
        <v>57</v>
      </c>
      <c r="B133" s="1" t="s">
        <v>0</v>
      </c>
      <c r="C133" s="2">
        <v>0</v>
      </c>
    </row>
    <row r="134" spans="1:3" ht="22.5" customHeight="1">
      <c r="A134" s="29"/>
      <c r="B134" s="1" t="s">
        <v>1</v>
      </c>
      <c r="C134" s="2">
        <v>2</v>
      </c>
    </row>
    <row r="135" spans="1:3" ht="22.5" customHeight="1">
      <c r="A135" s="29"/>
      <c r="B135" s="1" t="s">
        <v>2</v>
      </c>
      <c r="C135" s="2">
        <v>2</v>
      </c>
    </row>
    <row r="136" spans="1:3" ht="22.5" customHeight="1">
      <c r="A136" s="29"/>
      <c r="B136" s="1" t="s">
        <v>3</v>
      </c>
      <c r="C136" s="2">
        <v>3</v>
      </c>
    </row>
    <row r="137" spans="1:3" ht="22.5" customHeight="1">
      <c r="A137" s="29"/>
      <c r="B137" s="1" t="s">
        <v>4</v>
      </c>
      <c r="C137" s="2">
        <v>1.5</v>
      </c>
    </row>
    <row r="138" spans="1:3" ht="22.5" customHeight="1">
      <c r="A138" s="29" t="s">
        <v>58</v>
      </c>
      <c r="B138" s="1" t="s">
        <v>0</v>
      </c>
      <c r="C138" s="2"/>
    </row>
    <row r="139" spans="1:3" ht="22.5" customHeight="1">
      <c r="A139" s="29"/>
      <c r="B139" s="1" t="s">
        <v>1</v>
      </c>
      <c r="C139" s="2"/>
    </row>
    <row r="140" spans="1:3" ht="22.5" customHeight="1">
      <c r="A140" s="29"/>
      <c r="B140" s="1" t="s">
        <v>2</v>
      </c>
      <c r="C140" s="2"/>
    </row>
    <row r="141" spans="1:3" ht="22.5" customHeight="1">
      <c r="A141" s="29"/>
      <c r="B141" s="1" t="s">
        <v>3</v>
      </c>
      <c r="C141" s="2">
        <v>200</v>
      </c>
    </row>
    <row r="142" spans="1:3" ht="22.5" customHeight="1">
      <c r="A142" s="29"/>
      <c r="B142" s="1" t="s">
        <v>4</v>
      </c>
      <c r="C142" s="2"/>
    </row>
    <row r="143" spans="1:3" ht="22.5" customHeight="1">
      <c r="A143" s="29" t="s">
        <v>73</v>
      </c>
      <c r="B143" s="1" t="s">
        <v>0</v>
      </c>
      <c r="C143" s="2"/>
    </row>
    <row r="144" spans="1:3" ht="22.5" customHeight="1">
      <c r="A144" s="29"/>
      <c r="B144" s="1" t="s">
        <v>1</v>
      </c>
      <c r="C144" s="2"/>
    </row>
    <row r="145" spans="1:3" ht="45">
      <c r="A145" s="29"/>
      <c r="B145" s="7" t="s">
        <v>62</v>
      </c>
      <c r="C145" s="2">
        <v>0.3</v>
      </c>
    </row>
    <row r="146" spans="1:3" ht="45">
      <c r="A146" s="29"/>
      <c r="B146" s="7" t="s">
        <v>66</v>
      </c>
      <c r="C146" s="2">
        <v>70</v>
      </c>
    </row>
    <row r="147" spans="1:3" ht="67.5">
      <c r="A147" s="29"/>
      <c r="B147" s="7" t="s">
        <v>67</v>
      </c>
      <c r="C147" s="2">
        <v>233.3</v>
      </c>
    </row>
    <row r="148" spans="1:3" ht="22.5" customHeight="1">
      <c r="A148" s="29" t="s">
        <v>59</v>
      </c>
      <c r="B148" s="1" t="s">
        <v>0</v>
      </c>
      <c r="C148" s="2"/>
    </row>
    <row r="149" spans="1:3" ht="22.5" customHeight="1">
      <c r="A149" s="29"/>
      <c r="B149" s="1" t="s">
        <v>1</v>
      </c>
      <c r="C149" s="2"/>
    </row>
    <row r="150" spans="1:3" ht="45">
      <c r="A150" s="29"/>
      <c r="B150" s="7" t="s">
        <v>62</v>
      </c>
      <c r="C150" s="2">
        <v>0.5</v>
      </c>
    </row>
    <row r="151" spans="1:3" ht="45">
      <c r="A151" s="29"/>
      <c r="B151" s="7" t="s">
        <v>63</v>
      </c>
      <c r="C151" s="8">
        <v>500000</v>
      </c>
    </row>
    <row r="152" spans="1:3" ht="90">
      <c r="A152" s="29"/>
      <c r="B152" s="7" t="s">
        <v>64</v>
      </c>
      <c r="C152" s="8">
        <v>1000000</v>
      </c>
    </row>
    <row r="153" spans="1:3" ht="22.5" customHeight="1">
      <c r="A153" s="29" t="s">
        <v>70</v>
      </c>
      <c r="B153" s="1" t="s">
        <v>0</v>
      </c>
      <c r="C153" s="2"/>
    </row>
    <row r="154" spans="1:3" ht="22.5" customHeight="1">
      <c r="A154" s="29"/>
      <c r="B154" s="1" t="s">
        <v>1</v>
      </c>
      <c r="C154" s="2"/>
    </row>
    <row r="155" spans="1:3" ht="45">
      <c r="A155" s="29"/>
      <c r="B155" s="7" t="s">
        <v>62</v>
      </c>
      <c r="C155" s="2">
        <v>0</v>
      </c>
    </row>
    <row r="156" spans="1:3" ht="45">
      <c r="A156" s="29"/>
      <c r="B156" s="7" t="s">
        <v>68</v>
      </c>
      <c r="C156" s="8">
        <v>0</v>
      </c>
    </row>
    <row r="157" spans="1:3" ht="67.5">
      <c r="A157" s="29"/>
      <c r="B157" s="7" t="s">
        <v>69</v>
      </c>
      <c r="C157" s="8">
        <v>0</v>
      </c>
    </row>
    <row r="158" spans="1:3" ht="22.5" customHeight="1">
      <c r="A158" s="29" t="s">
        <v>60</v>
      </c>
      <c r="B158" s="1" t="s">
        <v>0</v>
      </c>
      <c r="C158" s="2"/>
    </row>
    <row r="159" spans="1:3" ht="22.5" customHeight="1">
      <c r="A159" s="29"/>
      <c r="B159" s="1" t="s">
        <v>1</v>
      </c>
      <c r="C159" s="2"/>
    </row>
    <row r="160" spans="1:3" ht="22.5" customHeight="1">
      <c r="A160" s="29"/>
      <c r="B160" s="1" t="s">
        <v>2</v>
      </c>
      <c r="C160" s="2"/>
    </row>
    <row r="161" spans="1:5" ht="22.5" customHeight="1">
      <c r="A161" s="29"/>
      <c r="B161" s="1" t="s">
        <v>3</v>
      </c>
      <c r="C161" s="2"/>
    </row>
    <row r="162" spans="1:5" ht="22.5" customHeight="1">
      <c r="A162" s="29"/>
      <c r="B162" s="1" t="s">
        <v>4</v>
      </c>
      <c r="C162" s="2"/>
    </row>
    <row r="163" spans="1:5" ht="22.5" customHeight="1">
      <c r="A163" s="29" t="s">
        <v>37</v>
      </c>
      <c r="B163" s="1" t="s">
        <v>0</v>
      </c>
      <c r="C163" s="2"/>
    </row>
    <row r="164" spans="1:5" ht="22.5" customHeight="1">
      <c r="A164" s="29"/>
      <c r="B164" s="1" t="s">
        <v>1</v>
      </c>
      <c r="C164" s="2"/>
    </row>
    <row r="165" spans="1:5" ht="45">
      <c r="A165" s="29"/>
      <c r="B165" s="7" t="s">
        <v>62</v>
      </c>
      <c r="C165" s="2">
        <v>0</v>
      </c>
    </row>
    <row r="166" spans="1:5" ht="45">
      <c r="A166" s="29"/>
      <c r="B166" s="7" t="s">
        <v>71</v>
      </c>
      <c r="C166" s="8">
        <v>0</v>
      </c>
    </row>
    <row r="167" spans="1:5" ht="67.5">
      <c r="A167" s="29"/>
      <c r="B167" s="7" t="s">
        <v>72</v>
      </c>
      <c r="C167" s="8">
        <v>0</v>
      </c>
    </row>
    <row r="168" spans="1:5" ht="22.5" customHeight="1">
      <c r="A168" s="29" t="s">
        <v>38</v>
      </c>
      <c r="B168" s="1" t="s">
        <v>0</v>
      </c>
      <c r="C168" s="2"/>
    </row>
    <row r="169" spans="1:5" ht="22.5" customHeight="1">
      <c r="A169" s="29"/>
      <c r="B169" s="1" t="s">
        <v>1</v>
      </c>
      <c r="C169" s="2"/>
    </row>
    <row r="170" spans="1:5" ht="22.5" customHeight="1">
      <c r="A170" s="29"/>
      <c r="B170" s="1" t="s">
        <v>2</v>
      </c>
      <c r="C170" s="2"/>
    </row>
    <row r="171" spans="1:5" ht="22.5" customHeight="1">
      <c r="A171" s="29"/>
      <c r="B171" s="1" t="s">
        <v>3</v>
      </c>
      <c r="C171" s="2"/>
    </row>
    <row r="172" spans="1:5" ht="22.5" customHeight="1">
      <c r="A172" s="29"/>
      <c r="B172" s="1" t="s">
        <v>4</v>
      </c>
      <c r="C172" s="2"/>
    </row>
    <row r="173" spans="1:5" ht="22.5" customHeight="1">
      <c r="A173" s="29" t="s">
        <v>61</v>
      </c>
      <c r="B173" s="1" t="s">
        <v>0</v>
      </c>
      <c r="C173" s="2">
        <v>812.3</v>
      </c>
      <c r="E173">
        <f>SUM(C3,C8,C13,C18,C23,C28,C33,C38,C43,C48,C53,C58,C63,C68,C73,C78,C83,C88,C93,C98,C103,C108,C113,C118,C133)</f>
        <v>812.3</v>
      </c>
    </row>
    <row r="174" spans="1:5" ht="22.5" customHeight="1">
      <c r="A174" s="29"/>
      <c r="B174" s="1" t="s">
        <v>1</v>
      </c>
      <c r="C174" s="2">
        <v>978</v>
      </c>
      <c r="E174">
        <f>SUM(C4,C9,C14,C19,C24,C29,C34,C39,C44,C49,C54,C59,C64,C69,C74,C79,C84,C89,C94,C99,C104,C109,C114,C119,C134)</f>
        <v>978</v>
      </c>
    </row>
    <row r="175" spans="1:5" ht="22.5" customHeight="1">
      <c r="A175" s="29"/>
      <c r="B175" s="1" t="s">
        <v>2</v>
      </c>
      <c r="C175" s="2">
        <v>1790.3</v>
      </c>
      <c r="E175">
        <f>SUM(C5,C10,C15,C20,C25,C30,C35,C40,C45,C50,C55,C60,C65,C70,C75,C80,C85,C90,C95,C100,C105,C110,C115,C120,C135)</f>
        <v>1790.3</v>
      </c>
    </row>
    <row r="176" spans="1:5" ht="22.5" customHeight="1">
      <c r="A176" s="29"/>
      <c r="B176" s="1" t="s">
        <v>3</v>
      </c>
      <c r="C176" s="2">
        <v>2420.5</v>
      </c>
      <c r="E176" s="4">
        <f>SUM(C6,C11,C16,C21,C26,C31,C36,C41,C46,C51,C56,C61,C66,C71,C76,C81,C86,C91,C96,C101,C106,C111,C116,C121,C136)</f>
        <v>2420.5</v>
      </c>
    </row>
    <row r="177" spans="1:3" ht="22.5" customHeight="1">
      <c r="A177" s="29"/>
      <c r="B177" s="3" t="s">
        <v>4</v>
      </c>
      <c r="C177" s="3">
        <v>2474.9488752556235</v>
      </c>
    </row>
  </sheetData>
  <mergeCells count="40">
    <mergeCell ref="A163:A167"/>
    <mergeCell ref="A168:A172"/>
    <mergeCell ref="A173:A177"/>
    <mergeCell ref="A128:A132"/>
    <mergeCell ref="A133:A137"/>
    <mergeCell ref="A138:A142"/>
    <mergeCell ref="A143:A147"/>
    <mergeCell ref="A148:A152"/>
    <mergeCell ref="A153:A157"/>
    <mergeCell ref="A158:A162"/>
    <mergeCell ref="A98:A102"/>
    <mergeCell ref="A103:A107"/>
    <mergeCell ref="A108:A112"/>
    <mergeCell ref="A118:A122"/>
    <mergeCell ref="A123:A127"/>
    <mergeCell ref="A93:A97"/>
    <mergeCell ref="A38:A42"/>
    <mergeCell ref="A43:A47"/>
    <mergeCell ref="A48:A52"/>
    <mergeCell ref="A53:A57"/>
    <mergeCell ref="A58:A62"/>
    <mergeCell ref="A63:A67"/>
    <mergeCell ref="A68:A72"/>
    <mergeCell ref="A73:A77"/>
    <mergeCell ref="A78:A82"/>
    <mergeCell ref="A83:A87"/>
    <mergeCell ref="A88:A92"/>
    <mergeCell ref="I2:I3"/>
    <mergeCell ref="J2:J3"/>
    <mergeCell ref="A3:A7"/>
    <mergeCell ref="A33:A37"/>
    <mergeCell ref="A2:B2"/>
    <mergeCell ref="D2:D3"/>
    <mergeCell ref="E2:E3"/>
    <mergeCell ref="F2:H2"/>
    <mergeCell ref="A8:A12"/>
    <mergeCell ref="A13:A17"/>
    <mergeCell ref="A18:A22"/>
    <mergeCell ref="A23:A27"/>
    <mergeCell ref="A28:A3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29"/>
  <sheetViews>
    <sheetView rightToLeft="1" workbookViewId="0">
      <selection activeCell="D26" activeCellId="2" sqref="D18:D19 D24 D26"/>
    </sheetView>
  </sheetViews>
  <sheetFormatPr defaultRowHeight="15"/>
  <cols>
    <col min="1" max="1" width="17" customWidth="1"/>
    <col min="3" max="3" width="11.7109375" customWidth="1"/>
    <col min="4" max="4" width="21.7109375" customWidth="1"/>
  </cols>
  <sheetData>
    <row r="1" spans="1:4" ht="22.5">
      <c r="A1" s="37" t="s">
        <v>111</v>
      </c>
      <c r="B1" s="38"/>
      <c r="C1" s="38"/>
      <c r="D1" s="38"/>
    </row>
    <row r="3" spans="1:4" ht="45">
      <c r="A3" s="7" t="s">
        <v>102</v>
      </c>
      <c r="B3" s="7" t="s">
        <v>103</v>
      </c>
      <c r="C3" s="7" t="s">
        <v>71</v>
      </c>
      <c r="D3" s="7" t="s">
        <v>72</v>
      </c>
    </row>
    <row r="4" spans="1:4" ht="22.5">
      <c r="A4" s="1" t="s">
        <v>5</v>
      </c>
      <c r="B4" s="2">
        <v>0.99</v>
      </c>
      <c r="C4" s="3">
        <v>97600</v>
      </c>
      <c r="D4" s="3">
        <f>C4/B4</f>
        <v>98585.858585858587</v>
      </c>
    </row>
    <row r="5" spans="1:4" ht="22.5">
      <c r="A5" s="1" t="s">
        <v>6</v>
      </c>
      <c r="B5" s="2">
        <v>0</v>
      </c>
      <c r="C5" s="3">
        <v>0</v>
      </c>
      <c r="D5" s="3"/>
    </row>
    <row r="6" spans="1:4" ht="22.5">
      <c r="A6" s="1" t="s">
        <v>7</v>
      </c>
      <c r="B6" s="2">
        <v>42.25</v>
      </c>
      <c r="C6" s="3">
        <v>9940000</v>
      </c>
      <c r="D6" s="3">
        <f>C6/B6</f>
        <v>235266.27218934911</v>
      </c>
    </row>
    <row r="7" spans="1:4" ht="22.5">
      <c r="A7" s="1" t="s">
        <v>8</v>
      </c>
      <c r="B7" s="2">
        <v>3.5</v>
      </c>
      <c r="C7" s="3">
        <v>310000</v>
      </c>
      <c r="D7" s="3">
        <f>C7/B7</f>
        <v>88571.428571428565</v>
      </c>
    </row>
    <row r="8" spans="1:4" ht="22.5">
      <c r="A8" s="1" t="s">
        <v>9</v>
      </c>
      <c r="B8" s="2">
        <v>0</v>
      </c>
      <c r="C8" s="3">
        <v>0</v>
      </c>
      <c r="D8" s="3"/>
    </row>
    <row r="9" spans="1:4" ht="22.5">
      <c r="A9" s="1" t="s">
        <v>10</v>
      </c>
      <c r="B9" s="2">
        <v>0</v>
      </c>
      <c r="C9" s="3">
        <v>0</v>
      </c>
      <c r="D9" s="3"/>
    </row>
    <row r="10" spans="1:4" ht="22.5">
      <c r="A10" s="1" t="s">
        <v>11</v>
      </c>
      <c r="B10" s="2">
        <v>2.62</v>
      </c>
      <c r="C10" s="3">
        <v>1222500</v>
      </c>
      <c r="D10" s="3">
        <f>C10/B10</f>
        <v>466603.0534351145</v>
      </c>
    </row>
    <row r="11" spans="1:4" ht="22.5">
      <c r="A11" s="1" t="s">
        <v>12</v>
      </c>
      <c r="B11" s="2">
        <v>0</v>
      </c>
      <c r="C11" s="3">
        <v>0</v>
      </c>
      <c r="D11" s="3"/>
    </row>
    <row r="12" spans="1:4" ht="22.5">
      <c r="A12" s="1" t="s">
        <v>13</v>
      </c>
      <c r="B12" s="2">
        <v>0</v>
      </c>
      <c r="C12" s="3">
        <v>0</v>
      </c>
      <c r="D12" s="3"/>
    </row>
    <row r="13" spans="1:4" ht="22.5">
      <c r="A13" s="1" t="s">
        <v>14</v>
      </c>
      <c r="B13" s="2">
        <v>0</v>
      </c>
      <c r="C13" s="3">
        <v>0</v>
      </c>
      <c r="D13" s="3"/>
    </row>
    <row r="14" spans="1:4" ht="22.5">
      <c r="A14" s="1" t="s">
        <v>15</v>
      </c>
      <c r="B14" s="2">
        <v>35.729999999999997</v>
      </c>
      <c r="C14" s="3">
        <v>1696000</v>
      </c>
      <c r="D14" s="3">
        <f>C14/B14</f>
        <v>47467.114469633365</v>
      </c>
    </row>
    <row r="15" spans="1:4" ht="22.5">
      <c r="A15" s="1" t="s">
        <v>16</v>
      </c>
      <c r="B15" s="2">
        <v>0</v>
      </c>
      <c r="C15" s="3">
        <v>0</v>
      </c>
      <c r="D15" s="3"/>
    </row>
    <row r="16" spans="1:4" ht="22.5">
      <c r="A16" s="1" t="s">
        <v>17</v>
      </c>
      <c r="B16" s="2">
        <v>0</v>
      </c>
      <c r="C16" s="3">
        <v>0</v>
      </c>
      <c r="D16" s="3"/>
    </row>
    <row r="17" spans="1:7" ht="22.5">
      <c r="A17" s="1" t="s">
        <v>18</v>
      </c>
      <c r="B17" s="2">
        <v>0</v>
      </c>
      <c r="C17" s="3">
        <v>0</v>
      </c>
      <c r="D17" s="3"/>
    </row>
    <row r="18" spans="1:7" ht="22.5">
      <c r="A18" s="1" t="s">
        <v>19</v>
      </c>
      <c r="B18" s="2">
        <v>0</v>
      </c>
      <c r="C18" s="3">
        <v>0</v>
      </c>
      <c r="D18" s="3"/>
    </row>
    <row r="19" spans="1:7" ht="22.5">
      <c r="A19" s="1" t="s">
        <v>20</v>
      </c>
      <c r="B19" s="2">
        <v>0</v>
      </c>
      <c r="C19" s="3">
        <v>0</v>
      </c>
      <c r="D19" s="3"/>
    </row>
    <row r="20" spans="1:7" ht="22.5">
      <c r="A20" s="1" t="s">
        <v>21</v>
      </c>
      <c r="B20" s="2">
        <v>5.2</v>
      </c>
      <c r="C20" s="3">
        <v>1620000</v>
      </c>
      <c r="D20" s="3">
        <f>C20/B20</f>
        <v>311538.4615384615</v>
      </c>
    </row>
    <row r="21" spans="1:7" ht="22.5">
      <c r="A21" s="1" t="s">
        <v>22</v>
      </c>
      <c r="B21" s="2">
        <v>0.92</v>
      </c>
      <c r="C21" s="3">
        <v>5230700</v>
      </c>
      <c r="D21" s="3">
        <f>C21/B21</f>
        <v>5685543.4782608692</v>
      </c>
    </row>
    <row r="22" spans="1:7" ht="22.5">
      <c r="A22" s="1" t="s">
        <v>23</v>
      </c>
      <c r="B22" s="2">
        <v>0.46</v>
      </c>
      <c r="C22" s="3">
        <v>65600</v>
      </c>
      <c r="D22" s="3">
        <f>C22/B22</f>
        <v>142608.69565217392</v>
      </c>
    </row>
    <row r="23" spans="1:7" ht="22.5">
      <c r="A23" s="1" t="s">
        <v>24</v>
      </c>
      <c r="B23" s="2">
        <v>3.13</v>
      </c>
      <c r="C23" s="3">
        <v>522000</v>
      </c>
      <c r="D23" s="3">
        <f>C23/B23</f>
        <v>166773.16293929712</v>
      </c>
    </row>
    <row r="24" spans="1:7" ht="22.5">
      <c r="A24" s="1" t="s">
        <v>25</v>
      </c>
      <c r="B24" s="2">
        <v>0</v>
      </c>
      <c r="C24" s="3">
        <v>0</v>
      </c>
      <c r="D24" s="3"/>
    </row>
    <row r="25" spans="1:7" ht="22.5">
      <c r="A25" s="1" t="s">
        <v>26</v>
      </c>
      <c r="B25" s="2">
        <v>0.85</v>
      </c>
      <c r="C25" s="3">
        <v>112000</v>
      </c>
      <c r="D25" s="3">
        <f>C25/B25</f>
        <v>131764.70588235295</v>
      </c>
    </row>
    <row r="26" spans="1:7" ht="22.5">
      <c r="A26" s="1" t="s">
        <v>27</v>
      </c>
      <c r="B26" s="2">
        <v>0</v>
      </c>
      <c r="C26" s="3">
        <v>0</v>
      </c>
      <c r="D26" s="3"/>
    </row>
    <row r="27" spans="1:7" ht="22.5">
      <c r="A27" s="1" t="s">
        <v>28</v>
      </c>
      <c r="B27" s="2">
        <f>SUM(B4:B26)</f>
        <v>95.649999999999991</v>
      </c>
      <c r="C27" s="2">
        <f>SUM(C4:C26)</f>
        <v>20816400</v>
      </c>
      <c r="D27" s="3">
        <f>C27/B27</f>
        <v>217630.94615786723</v>
      </c>
    </row>
    <row r="28" spans="1:7">
      <c r="G28" s="4"/>
    </row>
    <row r="29" spans="1:7">
      <c r="G29" s="4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29"/>
  <sheetViews>
    <sheetView rightToLeft="1" workbookViewId="0">
      <selection activeCell="B16" sqref="B16"/>
    </sheetView>
  </sheetViews>
  <sheetFormatPr defaultRowHeight="15"/>
  <cols>
    <col min="1" max="1" width="15.140625" customWidth="1"/>
    <col min="2" max="2" width="20.7109375" customWidth="1"/>
    <col min="3" max="3" width="20.42578125" customWidth="1"/>
    <col min="4" max="4" width="17" customWidth="1"/>
  </cols>
  <sheetData>
    <row r="1" spans="1:4" ht="22.5">
      <c r="A1" s="21" t="s">
        <v>118</v>
      </c>
      <c r="B1" s="21"/>
      <c r="C1" s="21"/>
      <c r="D1" s="21"/>
    </row>
    <row r="3" spans="1:4" ht="45">
      <c r="A3" s="7" t="s">
        <v>102</v>
      </c>
      <c r="B3" s="7" t="s">
        <v>103</v>
      </c>
      <c r="C3" s="7" t="s">
        <v>117</v>
      </c>
    </row>
    <row r="4" spans="1:4" ht="22.5">
      <c r="A4" s="1" t="s">
        <v>5</v>
      </c>
      <c r="B4" s="6">
        <v>0.15</v>
      </c>
      <c r="C4" s="3">
        <v>193500</v>
      </c>
    </row>
    <row r="5" spans="1:4" ht="22.5">
      <c r="A5" s="1" t="s">
        <v>6</v>
      </c>
      <c r="B5" s="6">
        <v>0</v>
      </c>
      <c r="C5" s="3"/>
    </row>
    <row r="6" spans="1:4" ht="22.5">
      <c r="A6" s="1" t="s">
        <v>7</v>
      </c>
      <c r="B6" s="6">
        <v>20.6</v>
      </c>
      <c r="C6" s="3">
        <v>19635000</v>
      </c>
    </row>
    <row r="7" spans="1:4" ht="22.5">
      <c r="A7" s="1" t="s">
        <v>8</v>
      </c>
      <c r="B7" s="6">
        <v>0</v>
      </c>
      <c r="C7" s="3"/>
    </row>
    <row r="8" spans="1:4" ht="22.5">
      <c r="A8" s="1" t="s">
        <v>9</v>
      </c>
      <c r="B8" s="6"/>
      <c r="C8" s="3"/>
    </row>
    <row r="9" spans="1:4" ht="22.5">
      <c r="A9" s="1" t="s">
        <v>10</v>
      </c>
      <c r="B9" s="6"/>
      <c r="C9" s="3"/>
    </row>
    <row r="10" spans="1:4" ht="22.5">
      <c r="A10" s="1" t="s">
        <v>11</v>
      </c>
      <c r="B10" s="6">
        <v>56</v>
      </c>
      <c r="C10" s="3">
        <v>18874000</v>
      </c>
    </row>
    <row r="11" spans="1:4" ht="22.5">
      <c r="A11" s="1" t="s">
        <v>12</v>
      </c>
      <c r="B11" s="6"/>
      <c r="C11" s="3"/>
    </row>
    <row r="12" spans="1:4" ht="22.5">
      <c r="A12" s="1" t="s">
        <v>13</v>
      </c>
      <c r="B12" s="6"/>
      <c r="C12" s="3"/>
    </row>
    <row r="13" spans="1:4" ht="22.5">
      <c r="A13" s="1" t="s">
        <v>14</v>
      </c>
      <c r="B13" s="6"/>
      <c r="C13" s="3"/>
    </row>
    <row r="14" spans="1:4" ht="22.5">
      <c r="A14" s="1" t="s">
        <v>15</v>
      </c>
      <c r="B14" s="6"/>
      <c r="C14" s="3"/>
    </row>
    <row r="15" spans="1:4" ht="22.5">
      <c r="A15" s="1" t="s">
        <v>16</v>
      </c>
      <c r="B15" s="6"/>
      <c r="C15" s="3"/>
    </row>
    <row r="16" spans="1:4" ht="22.5">
      <c r="A16" s="1" t="s">
        <v>17</v>
      </c>
      <c r="B16" s="6"/>
      <c r="C16" s="3"/>
    </row>
    <row r="17" spans="1:7" ht="22.5">
      <c r="A17" s="1" t="s">
        <v>18</v>
      </c>
      <c r="B17" s="6"/>
      <c r="C17" s="3"/>
    </row>
    <row r="18" spans="1:7" ht="22.5">
      <c r="A18" s="1" t="s">
        <v>19</v>
      </c>
      <c r="B18" s="6"/>
      <c r="C18" s="3"/>
    </row>
    <row r="19" spans="1:7" ht="22.5">
      <c r="A19" s="1" t="s">
        <v>20</v>
      </c>
      <c r="B19" s="6"/>
      <c r="C19" s="3"/>
    </row>
    <row r="20" spans="1:7" ht="22.5">
      <c r="A20" s="1" t="s">
        <v>21</v>
      </c>
      <c r="B20" s="6">
        <v>2.27</v>
      </c>
      <c r="C20" s="3">
        <v>726000</v>
      </c>
    </row>
    <row r="21" spans="1:7" ht="22.5">
      <c r="A21" s="1" t="s">
        <v>22</v>
      </c>
      <c r="B21" s="6">
        <v>0.52</v>
      </c>
      <c r="C21" s="3">
        <v>1164650</v>
      </c>
    </row>
    <row r="22" spans="1:7" ht="22.5">
      <c r="A22" s="1" t="s">
        <v>23</v>
      </c>
      <c r="B22" s="6"/>
      <c r="C22" s="3"/>
    </row>
    <row r="23" spans="1:7" ht="22.5">
      <c r="A23" s="1" t="s">
        <v>24</v>
      </c>
      <c r="B23" s="6">
        <v>0.35</v>
      </c>
      <c r="C23" s="3">
        <v>91000</v>
      </c>
    </row>
    <row r="24" spans="1:7" ht="22.5">
      <c r="A24" s="1" t="s">
        <v>25</v>
      </c>
      <c r="B24" s="6">
        <v>0</v>
      </c>
      <c r="C24" s="3"/>
    </row>
    <row r="25" spans="1:7" ht="22.5">
      <c r="A25" s="1" t="s">
        <v>26</v>
      </c>
      <c r="B25" s="6">
        <v>2.12</v>
      </c>
      <c r="C25" s="3">
        <v>801000</v>
      </c>
    </row>
    <row r="26" spans="1:7" ht="22.5">
      <c r="A26" s="1" t="s">
        <v>27</v>
      </c>
      <c r="B26" s="6"/>
      <c r="C26" s="3"/>
    </row>
    <row r="27" spans="1:7" ht="22.5">
      <c r="A27" s="1" t="s">
        <v>28</v>
      </c>
      <c r="B27" s="6">
        <f>SUM(B4:B26)</f>
        <v>82.009999999999991</v>
      </c>
      <c r="C27" s="3">
        <f>SUM(C4:C26)</f>
        <v>41485150</v>
      </c>
    </row>
    <row r="28" spans="1:7">
      <c r="G28" s="4"/>
    </row>
    <row r="29" spans="1:7">
      <c r="G29" s="4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29"/>
  <sheetViews>
    <sheetView rightToLeft="1" workbookViewId="0">
      <selection activeCell="B27" sqref="B27"/>
    </sheetView>
  </sheetViews>
  <sheetFormatPr defaultRowHeight="15"/>
  <cols>
    <col min="1" max="1" width="11.5703125" customWidth="1"/>
    <col min="3" max="3" width="12.42578125" customWidth="1"/>
    <col min="4" max="4" width="19.42578125" customWidth="1"/>
  </cols>
  <sheetData>
    <row r="1" spans="1:4" ht="22.5">
      <c r="A1" s="37" t="s">
        <v>110</v>
      </c>
      <c r="B1" s="38"/>
      <c r="C1" s="38"/>
      <c r="D1" s="38"/>
    </row>
    <row r="3" spans="1:4" ht="45">
      <c r="A3" s="7" t="s">
        <v>102</v>
      </c>
      <c r="B3" s="7" t="s">
        <v>103</v>
      </c>
      <c r="C3" s="7" t="s">
        <v>68</v>
      </c>
      <c r="D3" s="7" t="s">
        <v>69</v>
      </c>
    </row>
    <row r="4" spans="1:4" ht="22.5">
      <c r="A4" s="1" t="s">
        <v>5</v>
      </c>
      <c r="B4" s="2">
        <v>0.13</v>
      </c>
      <c r="C4" s="3">
        <v>9100</v>
      </c>
      <c r="D4" s="3">
        <f>C4/B4</f>
        <v>70000</v>
      </c>
    </row>
    <row r="5" spans="1:4" ht="22.5">
      <c r="A5" s="1" t="s">
        <v>6</v>
      </c>
      <c r="B5" s="2">
        <v>0</v>
      </c>
      <c r="C5" s="3">
        <v>0</v>
      </c>
      <c r="D5" s="3"/>
    </row>
    <row r="6" spans="1:4" ht="22.5">
      <c r="A6" s="1" t="s">
        <v>7</v>
      </c>
      <c r="B6" s="2">
        <v>1.35</v>
      </c>
      <c r="C6" s="3">
        <v>1350000</v>
      </c>
      <c r="D6" s="3">
        <f>C6/B6</f>
        <v>999999.99999999988</v>
      </c>
    </row>
    <row r="7" spans="1:4" ht="22.5">
      <c r="A7" s="1" t="s">
        <v>8</v>
      </c>
      <c r="B7" s="2">
        <v>0</v>
      </c>
      <c r="C7" s="3">
        <v>0</v>
      </c>
      <c r="D7" s="3"/>
    </row>
    <row r="8" spans="1:4" ht="22.5">
      <c r="A8" s="1" t="s">
        <v>9</v>
      </c>
      <c r="B8" s="2">
        <v>0</v>
      </c>
      <c r="C8" s="3">
        <v>0</v>
      </c>
      <c r="D8" s="3"/>
    </row>
    <row r="9" spans="1:4" ht="22.5">
      <c r="A9" s="1" t="s">
        <v>10</v>
      </c>
      <c r="B9" s="2">
        <v>0</v>
      </c>
      <c r="C9" s="3">
        <v>0</v>
      </c>
      <c r="D9" s="3"/>
    </row>
    <row r="10" spans="1:4" ht="22.5">
      <c r="A10" s="1" t="s">
        <v>11</v>
      </c>
      <c r="B10" s="2">
        <v>1.63</v>
      </c>
      <c r="C10" s="3">
        <v>321500</v>
      </c>
      <c r="D10" s="3">
        <f>C10/B10</f>
        <v>197239.26380368098</v>
      </c>
    </row>
    <row r="11" spans="1:4" ht="22.5">
      <c r="A11" s="1" t="s">
        <v>12</v>
      </c>
      <c r="B11" s="2">
        <v>0</v>
      </c>
      <c r="C11" s="3">
        <v>0</v>
      </c>
      <c r="D11" s="3"/>
    </row>
    <row r="12" spans="1:4" ht="22.5">
      <c r="A12" s="1" t="s">
        <v>13</v>
      </c>
      <c r="B12" s="2">
        <v>0</v>
      </c>
      <c r="C12" s="3">
        <v>0</v>
      </c>
      <c r="D12" s="3"/>
    </row>
    <row r="13" spans="1:4" ht="22.5">
      <c r="A13" s="1" t="s">
        <v>14</v>
      </c>
      <c r="B13" s="2">
        <v>0</v>
      </c>
      <c r="C13" s="3">
        <v>0</v>
      </c>
      <c r="D13" s="3"/>
    </row>
    <row r="14" spans="1:4" ht="22.5">
      <c r="A14" s="1" t="s">
        <v>15</v>
      </c>
      <c r="B14" s="2">
        <v>0.4</v>
      </c>
      <c r="C14" s="3">
        <v>3000</v>
      </c>
      <c r="D14" s="3">
        <f>C14/B14</f>
        <v>7500</v>
      </c>
    </row>
    <row r="15" spans="1:4" ht="22.5">
      <c r="A15" s="1" t="s">
        <v>16</v>
      </c>
      <c r="B15" s="2">
        <v>0</v>
      </c>
      <c r="C15" s="3">
        <v>0</v>
      </c>
      <c r="D15" s="3"/>
    </row>
    <row r="16" spans="1:4" ht="22.5">
      <c r="A16" s="1" t="s">
        <v>17</v>
      </c>
      <c r="B16" s="2">
        <v>0</v>
      </c>
      <c r="C16" s="3">
        <v>0</v>
      </c>
      <c r="D16" s="3"/>
    </row>
    <row r="17" spans="1:7" ht="22.5">
      <c r="A17" s="1" t="s">
        <v>18</v>
      </c>
      <c r="B17" s="2">
        <v>0</v>
      </c>
      <c r="C17" s="3">
        <v>0</v>
      </c>
      <c r="D17" s="3"/>
    </row>
    <row r="18" spans="1:7" ht="22.5">
      <c r="A18" s="1" t="s">
        <v>19</v>
      </c>
      <c r="B18" s="2">
        <v>0</v>
      </c>
      <c r="C18" s="3">
        <v>0</v>
      </c>
      <c r="D18" s="3"/>
    </row>
    <row r="19" spans="1:7" ht="22.5">
      <c r="A19" s="1" t="s">
        <v>20</v>
      </c>
      <c r="B19" s="2">
        <v>0</v>
      </c>
      <c r="C19" s="3">
        <v>0</v>
      </c>
      <c r="D19" s="3"/>
    </row>
    <row r="20" spans="1:7" ht="22.5">
      <c r="A20" s="1" t="s">
        <v>21</v>
      </c>
      <c r="B20" s="2">
        <v>0.27</v>
      </c>
      <c r="C20" s="3">
        <v>11450</v>
      </c>
      <c r="D20" s="3">
        <f>C20/B20</f>
        <v>42407.407407407401</v>
      </c>
    </row>
    <row r="21" spans="1:7" ht="22.5">
      <c r="A21" s="1" t="s">
        <v>22</v>
      </c>
      <c r="B21" s="2">
        <v>0</v>
      </c>
      <c r="C21" s="3">
        <v>0</v>
      </c>
      <c r="D21" s="3"/>
    </row>
    <row r="22" spans="1:7" ht="22.5">
      <c r="A22" s="1" t="s">
        <v>23</v>
      </c>
      <c r="B22" s="2">
        <v>0</v>
      </c>
      <c r="C22" s="3">
        <v>0</v>
      </c>
      <c r="D22" s="3"/>
    </row>
    <row r="23" spans="1:7" ht="22.5">
      <c r="A23" s="1" t="s">
        <v>24</v>
      </c>
      <c r="B23" s="2">
        <v>0</v>
      </c>
      <c r="C23" s="3">
        <v>0</v>
      </c>
      <c r="D23" s="3"/>
    </row>
    <row r="24" spans="1:7" ht="22.5">
      <c r="A24" s="1" t="s">
        <v>25</v>
      </c>
      <c r="B24" s="2">
        <v>0</v>
      </c>
      <c r="C24" s="3">
        <v>0</v>
      </c>
      <c r="D24" s="3"/>
    </row>
    <row r="25" spans="1:7" ht="22.5">
      <c r="A25" s="1" t="s">
        <v>26</v>
      </c>
      <c r="B25" s="2">
        <v>0.92</v>
      </c>
      <c r="C25" s="3">
        <v>195000</v>
      </c>
      <c r="D25" s="3">
        <f>C25/B25</f>
        <v>211956.52173913043</v>
      </c>
    </row>
    <row r="26" spans="1:7" ht="22.5">
      <c r="A26" s="1" t="s">
        <v>27</v>
      </c>
      <c r="B26" s="2">
        <v>0</v>
      </c>
      <c r="C26" s="3">
        <v>0</v>
      </c>
      <c r="D26" s="3"/>
    </row>
    <row r="27" spans="1:7" ht="22.5">
      <c r="A27" s="1" t="s">
        <v>28</v>
      </c>
      <c r="B27" s="2">
        <f>SUM(B4:B26)</f>
        <v>4.7</v>
      </c>
      <c r="C27" s="2">
        <f>SUM(C4:C26)</f>
        <v>1890050</v>
      </c>
      <c r="D27" s="3">
        <f>C27/B27</f>
        <v>402138.29787234042</v>
      </c>
    </row>
    <row r="28" spans="1:7">
      <c r="G28" s="4"/>
    </row>
    <row r="29" spans="1:7">
      <c r="G29" s="4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29"/>
  <sheetViews>
    <sheetView rightToLeft="1" workbookViewId="0">
      <selection activeCell="D41" sqref="D41"/>
    </sheetView>
  </sheetViews>
  <sheetFormatPr defaultRowHeight="15"/>
  <cols>
    <col min="1" max="1" width="15.140625" customWidth="1"/>
    <col min="2" max="2" width="14.5703125" customWidth="1"/>
    <col min="3" max="3" width="12.5703125" customWidth="1"/>
    <col min="4" max="4" width="17" customWidth="1"/>
  </cols>
  <sheetData>
    <row r="1" spans="1:4" ht="22.5">
      <c r="A1" s="39" t="s">
        <v>109</v>
      </c>
      <c r="B1" s="39"/>
      <c r="C1" s="39"/>
      <c r="D1" s="39"/>
    </row>
    <row r="3" spans="1:4" ht="67.5">
      <c r="A3" s="7" t="s">
        <v>102</v>
      </c>
      <c r="B3" s="7" t="s">
        <v>103</v>
      </c>
      <c r="C3" s="7" t="s">
        <v>63</v>
      </c>
      <c r="D3" s="7" t="s">
        <v>64</v>
      </c>
    </row>
    <row r="4" spans="1:4" ht="22.5">
      <c r="A4" s="1" t="s">
        <v>5</v>
      </c>
      <c r="B4" s="6">
        <v>0</v>
      </c>
      <c r="C4" s="3">
        <v>0</v>
      </c>
      <c r="D4" s="3">
        <v>0</v>
      </c>
    </row>
    <row r="5" spans="1:4" ht="22.5">
      <c r="A5" s="1" t="s">
        <v>6</v>
      </c>
      <c r="B5" s="6">
        <v>0</v>
      </c>
      <c r="C5" s="3">
        <v>0</v>
      </c>
      <c r="D5" s="3">
        <v>0</v>
      </c>
    </row>
    <row r="6" spans="1:4" ht="22.5">
      <c r="A6" s="1" t="s">
        <v>7</v>
      </c>
      <c r="B6" s="6">
        <v>7.67</v>
      </c>
      <c r="C6" s="3">
        <v>8104000</v>
      </c>
      <c r="D6" s="3">
        <f>C6/B6</f>
        <v>1056584.0938722296</v>
      </c>
    </row>
    <row r="7" spans="1:4" ht="22.5">
      <c r="A7" s="1" t="s">
        <v>8</v>
      </c>
      <c r="B7" s="6">
        <v>0</v>
      </c>
      <c r="C7" s="3">
        <v>0</v>
      </c>
      <c r="D7" s="3"/>
    </row>
    <row r="8" spans="1:4" ht="22.5">
      <c r="A8" s="1" t="s">
        <v>9</v>
      </c>
      <c r="B8" s="6">
        <v>0.7</v>
      </c>
      <c r="C8" s="3">
        <v>1050000</v>
      </c>
      <c r="D8" s="3">
        <f t="shared" ref="D8:D27" si="0">C8/B8</f>
        <v>1500000</v>
      </c>
    </row>
    <row r="9" spans="1:4" ht="22.5">
      <c r="A9" s="1" t="s">
        <v>10</v>
      </c>
      <c r="B9" s="6">
        <v>0.48</v>
      </c>
      <c r="C9" s="3">
        <v>500000</v>
      </c>
      <c r="D9" s="3">
        <f t="shared" si="0"/>
        <v>1041666.6666666667</v>
      </c>
    </row>
    <row r="10" spans="1:4" ht="22.5">
      <c r="A10" s="1" t="s">
        <v>11</v>
      </c>
      <c r="B10" s="6">
        <v>2.56</v>
      </c>
      <c r="C10" s="3">
        <v>1620000</v>
      </c>
      <c r="D10" s="3">
        <f t="shared" si="0"/>
        <v>632812.5</v>
      </c>
    </row>
    <row r="11" spans="1:4" ht="22.5">
      <c r="A11" s="1" t="s">
        <v>12</v>
      </c>
      <c r="B11" s="6">
        <v>1.1000000000000001</v>
      </c>
      <c r="C11" s="3">
        <v>365000</v>
      </c>
      <c r="D11" s="3">
        <f t="shared" si="0"/>
        <v>331818.18181818177</v>
      </c>
    </row>
    <row r="12" spans="1:4" ht="22.5">
      <c r="A12" s="1" t="s">
        <v>13</v>
      </c>
      <c r="B12" s="6">
        <v>0</v>
      </c>
      <c r="C12" s="3">
        <v>0</v>
      </c>
      <c r="D12" s="3"/>
    </row>
    <row r="13" spans="1:4" ht="22.5">
      <c r="A13" s="1" t="s">
        <v>14</v>
      </c>
      <c r="B13" s="6">
        <v>5.7</v>
      </c>
      <c r="C13" s="3">
        <v>8277000</v>
      </c>
      <c r="D13" s="3">
        <f t="shared" si="0"/>
        <v>1452105.2631578946</v>
      </c>
    </row>
    <row r="14" spans="1:4" ht="22.5">
      <c r="A14" s="1" t="s">
        <v>15</v>
      </c>
      <c r="B14" s="6">
        <v>0.5</v>
      </c>
      <c r="C14" s="3">
        <v>800000</v>
      </c>
      <c r="D14" s="3">
        <f t="shared" si="0"/>
        <v>1600000</v>
      </c>
    </row>
    <row r="15" spans="1:4" ht="22.5">
      <c r="A15" s="1" t="s">
        <v>16</v>
      </c>
      <c r="B15" s="6">
        <v>0</v>
      </c>
      <c r="C15" s="3">
        <v>0</v>
      </c>
      <c r="D15" s="3"/>
    </row>
    <row r="16" spans="1:4" ht="22.5">
      <c r="A16" s="1" t="s">
        <v>17</v>
      </c>
      <c r="B16" s="6">
        <v>0</v>
      </c>
      <c r="C16" s="3">
        <v>0</v>
      </c>
      <c r="D16" s="3"/>
    </row>
    <row r="17" spans="1:7" ht="22.5">
      <c r="A17" s="1" t="s">
        <v>18</v>
      </c>
      <c r="B17" s="6">
        <v>2.85</v>
      </c>
      <c r="C17" s="3">
        <v>4135000</v>
      </c>
      <c r="D17" s="3">
        <f t="shared" si="0"/>
        <v>1450877.1929824562</v>
      </c>
    </row>
    <row r="18" spans="1:7" ht="22.5">
      <c r="A18" s="1" t="s">
        <v>19</v>
      </c>
      <c r="B18" s="6">
        <v>1</v>
      </c>
      <c r="C18" s="3">
        <v>1200000</v>
      </c>
      <c r="D18" s="3">
        <f t="shared" si="0"/>
        <v>1200000</v>
      </c>
    </row>
    <row r="19" spans="1:7" ht="22.5">
      <c r="A19" s="1" t="s">
        <v>20</v>
      </c>
      <c r="B19" s="6">
        <v>0.93</v>
      </c>
      <c r="C19" s="3">
        <v>380000</v>
      </c>
      <c r="D19" s="3">
        <f t="shared" si="0"/>
        <v>408602.15053763438</v>
      </c>
    </row>
    <row r="20" spans="1:7" ht="22.5">
      <c r="A20" s="1" t="s">
        <v>21</v>
      </c>
      <c r="B20" s="6">
        <v>2.6</v>
      </c>
      <c r="C20" s="3">
        <v>2020000</v>
      </c>
      <c r="D20" s="3">
        <f t="shared" si="0"/>
        <v>776923.07692307688</v>
      </c>
    </row>
    <row r="21" spans="1:7" ht="22.5">
      <c r="A21" s="1" t="s">
        <v>22</v>
      </c>
      <c r="B21" s="6">
        <v>1.1000000000000001</v>
      </c>
      <c r="C21" s="3">
        <v>365000</v>
      </c>
      <c r="D21" s="3">
        <f t="shared" si="0"/>
        <v>331818.18181818177</v>
      </c>
    </row>
    <row r="22" spans="1:7" ht="22.5">
      <c r="A22" s="1" t="s">
        <v>23</v>
      </c>
      <c r="B22" s="6">
        <v>1.2</v>
      </c>
      <c r="C22" s="3">
        <v>1104000</v>
      </c>
      <c r="D22" s="3">
        <f t="shared" si="0"/>
        <v>920000</v>
      </c>
    </row>
    <row r="23" spans="1:7" ht="22.5">
      <c r="A23" s="1" t="s">
        <v>24</v>
      </c>
      <c r="B23" s="6">
        <v>0.8</v>
      </c>
      <c r="C23" s="3">
        <v>800000</v>
      </c>
      <c r="D23" s="3">
        <f t="shared" si="0"/>
        <v>1000000</v>
      </c>
    </row>
    <row r="24" spans="1:7" ht="22.5">
      <c r="A24" s="1" t="s">
        <v>25</v>
      </c>
      <c r="B24" s="6">
        <v>0</v>
      </c>
      <c r="C24" s="3">
        <v>0</v>
      </c>
      <c r="D24" s="3"/>
    </row>
    <row r="25" spans="1:7" ht="22.5">
      <c r="A25" s="1" t="s">
        <v>26</v>
      </c>
      <c r="B25" s="6">
        <v>2.34</v>
      </c>
      <c r="C25" s="3">
        <v>2868000</v>
      </c>
      <c r="D25" s="3">
        <f t="shared" si="0"/>
        <v>1225641.0256410257</v>
      </c>
    </row>
    <row r="26" spans="1:7" ht="22.5">
      <c r="A26" s="1" t="s">
        <v>27</v>
      </c>
      <c r="B26" s="6">
        <v>0.25</v>
      </c>
      <c r="C26" s="3">
        <v>295000</v>
      </c>
      <c r="D26" s="3">
        <f t="shared" si="0"/>
        <v>1180000</v>
      </c>
    </row>
    <row r="27" spans="1:7" ht="22.5">
      <c r="A27" s="1" t="s">
        <v>28</v>
      </c>
      <c r="B27" s="6">
        <f>SUM(B4:B26)</f>
        <v>31.780000000000005</v>
      </c>
      <c r="C27" s="3">
        <f>SUM(C4:C26)</f>
        <v>33883000</v>
      </c>
      <c r="D27" s="3">
        <f t="shared" si="0"/>
        <v>1066173.6941472623</v>
      </c>
    </row>
    <row r="28" spans="1:7">
      <c r="G28" s="4"/>
    </row>
    <row r="29" spans="1:7">
      <c r="G29" s="4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29"/>
  <sheetViews>
    <sheetView rightToLeft="1" workbookViewId="0">
      <selection activeCell="D26" sqref="D26"/>
    </sheetView>
  </sheetViews>
  <sheetFormatPr defaultRowHeight="15"/>
  <cols>
    <col min="1" max="1" width="18.140625" customWidth="1"/>
    <col min="2" max="2" width="13.5703125" customWidth="1"/>
    <col min="3" max="3" width="11.85546875" customWidth="1"/>
    <col min="4" max="4" width="16.28515625" customWidth="1"/>
  </cols>
  <sheetData>
    <row r="1" spans="1:4" ht="22.5">
      <c r="A1" s="39" t="s">
        <v>106</v>
      </c>
      <c r="B1" s="39"/>
      <c r="C1" s="39"/>
      <c r="D1" s="39"/>
    </row>
    <row r="3" spans="1:4" ht="67.5">
      <c r="A3" s="7" t="s">
        <v>105</v>
      </c>
      <c r="B3" s="7" t="s">
        <v>103</v>
      </c>
      <c r="C3" s="7" t="s">
        <v>66</v>
      </c>
      <c r="D3" s="7" t="s">
        <v>104</v>
      </c>
    </row>
    <row r="4" spans="1:4" ht="22.5">
      <c r="A4" s="1" t="s">
        <v>5</v>
      </c>
      <c r="B4" s="2">
        <v>5.8</v>
      </c>
      <c r="C4" s="2">
        <v>496</v>
      </c>
      <c r="D4" s="3">
        <f>C4/B4*1000</f>
        <v>85517.241379310348</v>
      </c>
    </row>
    <row r="5" spans="1:4" ht="22.5">
      <c r="A5" s="1" t="s">
        <v>6</v>
      </c>
      <c r="B5" s="2">
        <v>0</v>
      </c>
      <c r="C5" s="2">
        <v>0</v>
      </c>
      <c r="D5" s="3"/>
    </row>
    <row r="6" spans="1:4" ht="22.5">
      <c r="A6" s="1" t="s">
        <v>7</v>
      </c>
      <c r="B6" s="2">
        <v>87.5</v>
      </c>
      <c r="C6" s="2">
        <v>24400</v>
      </c>
      <c r="D6" s="3">
        <f t="shared" ref="D6:D27" si="0">C6/B6*1000</f>
        <v>278857.14285714284</v>
      </c>
    </row>
    <row r="7" spans="1:4" ht="22.5">
      <c r="A7" s="1" t="s">
        <v>8</v>
      </c>
      <c r="B7" s="2">
        <v>8</v>
      </c>
      <c r="C7" s="2">
        <v>1280</v>
      </c>
      <c r="D7" s="3">
        <f t="shared" si="0"/>
        <v>160000</v>
      </c>
    </row>
    <row r="8" spans="1:4" ht="22.5">
      <c r="A8" s="1" t="s">
        <v>9</v>
      </c>
      <c r="B8" s="2">
        <v>36.5</v>
      </c>
      <c r="C8" s="2">
        <v>8460</v>
      </c>
      <c r="D8" s="3">
        <f t="shared" si="0"/>
        <v>231780.82191780824</v>
      </c>
    </row>
    <row r="9" spans="1:4" ht="22.5">
      <c r="A9" s="1" t="s">
        <v>10</v>
      </c>
      <c r="B9" s="2">
        <v>0.3</v>
      </c>
      <c r="C9" s="2">
        <v>70</v>
      </c>
      <c r="D9" s="3">
        <f t="shared" si="0"/>
        <v>233333.33333333334</v>
      </c>
    </row>
    <row r="10" spans="1:4" ht="22.5">
      <c r="A10" s="1" t="s">
        <v>11</v>
      </c>
      <c r="B10" s="2">
        <v>3.5</v>
      </c>
      <c r="C10" s="2">
        <v>484</v>
      </c>
      <c r="D10" s="3">
        <f t="shared" si="0"/>
        <v>138285.71428571429</v>
      </c>
    </row>
    <row r="11" spans="1:4" ht="22.5">
      <c r="A11" s="1" t="s">
        <v>12</v>
      </c>
      <c r="B11" s="2">
        <v>0</v>
      </c>
      <c r="C11" s="2">
        <v>0</v>
      </c>
      <c r="D11" s="3"/>
    </row>
    <row r="12" spans="1:4" ht="22.5">
      <c r="A12" s="1" t="s">
        <v>13</v>
      </c>
      <c r="B12" s="2">
        <v>0</v>
      </c>
      <c r="C12" s="2">
        <v>0</v>
      </c>
      <c r="D12" s="3"/>
    </row>
    <row r="13" spans="1:4" ht="22.5">
      <c r="A13" s="1" t="s">
        <v>14</v>
      </c>
      <c r="B13" s="2">
        <v>81.3</v>
      </c>
      <c r="C13" s="2">
        <v>13716</v>
      </c>
      <c r="D13" s="3">
        <f t="shared" si="0"/>
        <v>168708.48708487087</v>
      </c>
    </row>
    <row r="14" spans="1:4" ht="22.5">
      <c r="A14" s="1" t="s">
        <v>15</v>
      </c>
      <c r="B14" s="2">
        <v>0</v>
      </c>
      <c r="C14" s="2">
        <v>0</v>
      </c>
      <c r="D14" s="3"/>
    </row>
    <row r="15" spans="1:4" ht="22.5">
      <c r="A15" s="1" t="s">
        <v>16</v>
      </c>
      <c r="B15" s="2">
        <v>0.7</v>
      </c>
      <c r="C15" s="2">
        <v>130</v>
      </c>
      <c r="D15" s="3">
        <f t="shared" si="0"/>
        <v>185714.28571428571</v>
      </c>
    </row>
    <row r="16" spans="1:4" ht="22.5">
      <c r="A16" s="1" t="s">
        <v>17</v>
      </c>
      <c r="B16" s="2">
        <v>40</v>
      </c>
      <c r="C16" s="2">
        <v>8410</v>
      </c>
      <c r="D16" s="3">
        <f t="shared" si="0"/>
        <v>210250</v>
      </c>
    </row>
    <row r="17" spans="1:7" ht="22.5">
      <c r="A17" s="1" t="s">
        <v>18</v>
      </c>
      <c r="B17" s="2">
        <v>35.6</v>
      </c>
      <c r="C17" s="2">
        <v>6571</v>
      </c>
      <c r="D17" s="3">
        <f t="shared" si="0"/>
        <v>184578.65168539324</v>
      </c>
    </row>
    <row r="18" spans="1:7" ht="22.5">
      <c r="A18" s="1" t="s">
        <v>19</v>
      </c>
      <c r="B18" s="2">
        <v>0</v>
      </c>
      <c r="C18" s="2">
        <v>0</v>
      </c>
      <c r="D18" s="3"/>
    </row>
    <row r="19" spans="1:7" ht="22.5">
      <c r="A19" s="1" t="s">
        <v>20</v>
      </c>
      <c r="B19" s="2">
        <v>0.5</v>
      </c>
      <c r="C19" s="2">
        <v>68</v>
      </c>
      <c r="D19" s="3">
        <f t="shared" si="0"/>
        <v>136000</v>
      </c>
    </row>
    <row r="20" spans="1:7" ht="22.5">
      <c r="A20" s="1" t="s">
        <v>21</v>
      </c>
      <c r="B20" s="2">
        <v>414.6</v>
      </c>
      <c r="C20" s="2">
        <v>68596</v>
      </c>
      <c r="D20" s="3">
        <f t="shared" si="0"/>
        <v>165451.03714423539</v>
      </c>
    </row>
    <row r="21" spans="1:7" ht="22.5">
      <c r="A21" s="1" t="s">
        <v>22</v>
      </c>
      <c r="B21" s="2">
        <v>10.4</v>
      </c>
      <c r="C21" s="2">
        <v>1507</v>
      </c>
      <c r="D21" s="3">
        <f t="shared" si="0"/>
        <v>144903.84615384616</v>
      </c>
    </row>
    <row r="22" spans="1:7" ht="22.5">
      <c r="A22" s="1" t="s">
        <v>23</v>
      </c>
      <c r="B22" s="2">
        <v>3.1</v>
      </c>
      <c r="C22" s="2">
        <v>487</v>
      </c>
      <c r="D22" s="3">
        <f t="shared" si="0"/>
        <v>157096.77419354839</v>
      </c>
    </row>
    <row r="23" spans="1:7" ht="22.5">
      <c r="A23" s="1" t="s">
        <v>24</v>
      </c>
      <c r="B23" s="2">
        <v>160</v>
      </c>
      <c r="C23" s="2">
        <v>30330</v>
      </c>
      <c r="D23" s="3">
        <f t="shared" si="0"/>
        <v>189562.5</v>
      </c>
    </row>
    <row r="24" spans="1:7" ht="22.5">
      <c r="A24" s="1" t="s">
        <v>25</v>
      </c>
      <c r="B24" s="2">
        <v>0</v>
      </c>
      <c r="C24" s="2">
        <v>0</v>
      </c>
      <c r="D24" s="3"/>
    </row>
    <row r="25" spans="1:7" ht="22.5">
      <c r="A25" s="1" t="s">
        <v>26</v>
      </c>
      <c r="B25" s="2">
        <v>17.5</v>
      </c>
      <c r="C25" s="2">
        <v>2505</v>
      </c>
      <c r="D25" s="3">
        <f t="shared" si="0"/>
        <v>143142.85714285713</v>
      </c>
    </row>
    <row r="26" spans="1:7" ht="22.5">
      <c r="A26" s="1" t="s">
        <v>27</v>
      </c>
      <c r="B26" s="2">
        <v>5.4</v>
      </c>
      <c r="C26" s="2">
        <v>773</v>
      </c>
      <c r="D26" s="3">
        <f t="shared" si="0"/>
        <v>143148.14814814815</v>
      </c>
    </row>
    <row r="27" spans="1:7" ht="22.5">
      <c r="A27" s="1" t="s">
        <v>28</v>
      </c>
      <c r="B27" s="2">
        <v>910.7</v>
      </c>
      <c r="C27" s="2">
        <v>168283</v>
      </c>
      <c r="D27" s="3">
        <f t="shared" si="0"/>
        <v>184784.23190952014</v>
      </c>
    </row>
    <row r="28" spans="1:7">
      <c r="G28" s="4"/>
    </row>
    <row r="29" spans="1:7">
      <c r="G29" s="4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G29"/>
  <sheetViews>
    <sheetView rightToLeft="1" workbookViewId="0">
      <selection activeCell="B3" sqref="B3:D3"/>
    </sheetView>
  </sheetViews>
  <sheetFormatPr defaultRowHeight="15"/>
  <cols>
    <col min="1" max="1" width="18.140625" customWidth="1"/>
    <col min="2" max="2" width="13.5703125" customWidth="1"/>
    <col min="3" max="3" width="11.85546875" customWidth="1"/>
    <col min="4" max="4" width="16.28515625" customWidth="1"/>
    <col min="6" max="6" width="15.5703125" customWidth="1"/>
  </cols>
  <sheetData>
    <row r="1" spans="1:6" ht="22.5">
      <c r="A1" s="39" t="s">
        <v>138</v>
      </c>
      <c r="B1" s="39"/>
      <c r="C1" s="39"/>
      <c r="D1" s="39"/>
    </row>
    <row r="3" spans="1:6" ht="22.5">
      <c r="A3" s="7" t="s">
        <v>105</v>
      </c>
      <c r="B3" s="26" t="s">
        <v>93</v>
      </c>
      <c r="C3" s="26"/>
      <c r="D3" s="26"/>
      <c r="E3" s="25" t="s">
        <v>98</v>
      </c>
      <c r="F3" s="27" t="s">
        <v>99</v>
      </c>
    </row>
    <row r="4" spans="1:6" ht="21">
      <c r="B4" s="10" t="s">
        <v>0</v>
      </c>
      <c r="C4" s="10" t="s">
        <v>96</v>
      </c>
      <c r="D4" s="10" t="s">
        <v>97</v>
      </c>
      <c r="E4" s="26"/>
      <c r="F4" s="28"/>
    </row>
    <row r="5" spans="1:6" ht="22.5">
      <c r="A5" s="1" t="s">
        <v>5</v>
      </c>
      <c r="B5" s="10">
        <v>0</v>
      </c>
      <c r="C5" s="10">
        <v>0</v>
      </c>
      <c r="D5" s="10">
        <v>0</v>
      </c>
      <c r="E5" s="10">
        <v>0</v>
      </c>
      <c r="F5" s="10"/>
    </row>
    <row r="6" spans="1:6" ht="22.5">
      <c r="A6" s="1" t="s">
        <v>6</v>
      </c>
      <c r="B6" s="10">
        <v>0</v>
      </c>
      <c r="C6" s="10">
        <v>0</v>
      </c>
      <c r="D6" s="10">
        <v>0</v>
      </c>
      <c r="E6" s="10">
        <v>0</v>
      </c>
      <c r="F6" s="10"/>
    </row>
    <row r="7" spans="1:6" ht="22.5">
      <c r="A7" s="1" t="s">
        <v>7</v>
      </c>
      <c r="B7" s="10">
        <v>0</v>
      </c>
      <c r="C7" s="10">
        <v>0</v>
      </c>
      <c r="D7" s="10">
        <v>0</v>
      </c>
      <c r="E7" s="10">
        <v>0</v>
      </c>
      <c r="F7" s="10"/>
    </row>
    <row r="8" spans="1:6" ht="22.5">
      <c r="A8" s="1" t="s">
        <v>8</v>
      </c>
      <c r="B8" s="10">
        <v>0</v>
      </c>
      <c r="C8" s="10">
        <v>0</v>
      </c>
      <c r="D8" s="10">
        <v>0</v>
      </c>
      <c r="E8" s="10">
        <v>0</v>
      </c>
      <c r="F8" s="10"/>
    </row>
    <row r="9" spans="1:6" ht="22.5">
      <c r="A9" s="1" t="s">
        <v>9</v>
      </c>
      <c r="B9" s="10">
        <v>0</v>
      </c>
      <c r="C9" s="10">
        <v>0.9</v>
      </c>
      <c r="D9" s="10">
        <v>0.9</v>
      </c>
      <c r="E9" s="10">
        <v>60</v>
      </c>
      <c r="F9" s="11">
        <f>E9/C9*1000</f>
        <v>66666.666666666672</v>
      </c>
    </row>
    <row r="10" spans="1:6" ht="22.5">
      <c r="A10" s="1" t="s">
        <v>10</v>
      </c>
      <c r="B10" s="10">
        <v>0</v>
      </c>
      <c r="C10" s="10">
        <v>0</v>
      </c>
      <c r="D10" s="10">
        <v>0</v>
      </c>
      <c r="E10" s="10">
        <v>0</v>
      </c>
      <c r="F10" s="10"/>
    </row>
    <row r="11" spans="1:6" ht="22.5">
      <c r="A11" s="1" t="s">
        <v>11</v>
      </c>
      <c r="B11" s="10">
        <v>0</v>
      </c>
      <c r="C11" s="10">
        <v>0</v>
      </c>
      <c r="D11" s="10">
        <v>0</v>
      </c>
      <c r="E11" s="10">
        <v>0</v>
      </c>
      <c r="F11" s="10"/>
    </row>
    <row r="12" spans="1:6" ht="22.5">
      <c r="A12" s="1" t="s">
        <v>12</v>
      </c>
      <c r="B12" s="10">
        <v>0</v>
      </c>
      <c r="C12" s="10">
        <v>1</v>
      </c>
      <c r="D12" s="10">
        <v>1</v>
      </c>
      <c r="E12" s="10">
        <v>22</v>
      </c>
      <c r="F12" s="10">
        <f>E12/C12*1000</f>
        <v>22000</v>
      </c>
    </row>
    <row r="13" spans="1:6" ht="22.5">
      <c r="A13" s="1" t="s">
        <v>13</v>
      </c>
      <c r="B13" s="10">
        <v>0</v>
      </c>
      <c r="C13" s="10">
        <v>0</v>
      </c>
      <c r="D13" s="10">
        <v>0</v>
      </c>
      <c r="E13" s="10">
        <v>0</v>
      </c>
      <c r="F13" s="10"/>
    </row>
    <row r="14" spans="1:6" ht="22.5">
      <c r="A14" s="1" t="s">
        <v>14</v>
      </c>
      <c r="B14" s="10">
        <v>0</v>
      </c>
      <c r="C14" s="10">
        <v>0.5</v>
      </c>
      <c r="D14" s="10">
        <v>0.5</v>
      </c>
      <c r="E14" s="10">
        <v>20</v>
      </c>
      <c r="F14" s="10">
        <f>E14/C14*1000</f>
        <v>40000</v>
      </c>
    </row>
    <row r="15" spans="1:6" ht="22.5">
      <c r="A15" s="1" t="s">
        <v>15</v>
      </c>
      <c r="B15" s="10">
        <v>0</v>
      </c>
      <c r="C15" s="10">
        <v>0</v>
      </c>
      <c r="D15" s="10">
        <v>0</v>
      </c>
      <c r="E15" s="10">
        <v>0</v>
      </c>
      <c r="F15" s="10"/>
    </row>
    <row r="16" spans="1:6" ht="22.5">
      <c r="A16" s="1" t="s">
        <v>16</v>
      </c>
      <c r="B16" s="10">
        <v>0</v>
      </c>
      <c r="C16" s="10">
        <v>0</v>
      </c>
      <c r="D16" s="10">
        <v>0</v>
      </c>
      <c r="E16" s="10">
        <v>0</v>
      </c>
      <c r="F16" s="10"/>
    </row>
    <row r="17" spans="1:7" ht="22.5">
      <c r="A17" s="1" t="s">
        <v>17</v>
      </c>
      <c r="B17" s="10">
        <v>0</v>
      </c>
      <c r="C17" s="10">
        <v>0</v>
      </c>
      <c r="D17" s="10">
        <v>0</v>
      </c>
      <c r="E17" s="10">
        <v>0</v>
      </c>
      <c r="F17" s="10"/>
    </row>
    <row r="18" spans="1:7" ht="22.5">
      <c r="A18" s="1" t="s">
        <v>18</v>
      </c>
      <c r="B18" s="10">
        <v>0</v>
      </c>
      <c r="C18" s="10">
        <v>0</v>
      </c>
      <c r="D18" s="10">
        <v>0</v>
      </c>
      <c r="E18" s="10">
        <v>0</v>
      </c>
      <c r="F18" s="10"/>
    </row>
    <row r="19" spans="1:7" ht="22.5">
      <c r="A19" s="1" t="s">
        <v>19</v>
      </c>
      <c r="B19" s="10">
        <v>0</v>
      </c>
      <c r="C19" s="10">
        <v>0</v>
      </c>
      <c r="D19" s="10">
        <v>0</v>
      </c>
      <c r="E19" s="10">
        <v>0</v>
      </c>
      <c r="F19" s="10"/>
    </row>
    <row r="20" spans="1:7" ht="22.5">
      <c r="A20" s="1" t="s">
        <v>20</v>
      </c>
      <c r="B20" s="10">
        <v>1</v>
      </c>
      <c r="C20" s="10">
        <v>1</v>
      </c>
      <c r="D20" s="10">
        <v>2</v>
      </c>
      <c r="E20" s="10">
        <v>45</v>
      </c>
      <c r="F20" s="10">
        <f>E20/C20*1000</f>
        <v>45000</v>
      </c>
    </row>
    <row r="21" spans="1:7" ht="22.5">
      <c r="A21" s="1" t="s">
        <v>21</v>
      </c>
      <c r="B21" s="10">
        <v>0</v>
      </c>
      <c r="C21" s="10">
        <v>3</v>
      </c>
      <c r="D21" s="10">
        <v>3</v>
      </c>
      <c r="E21" s="10">
        <v>118</v>
      </c>
      <c r="F21" s="11">
        <f>E21/C21*1000</f>
        <v>39333.333333333336</v>
      </c>
    </row>
    <row r="22" spans="1:7" ht="22.5">
      <c r="A22" s="1" t="s">
        <v>22</v>
      </c>
      <c r="B22" s="10">
        <v>0</v>
      </c>
      <c r="C22" s="10">
        <v>0</v>
      </c>
      <c r="D22" s="10">
        <v>0</v>
      </c>
      <c r="E22" s="10">
        <v>0</v>
      </c>
      <c r="F22" s="10"/>
    </row>
    <row r="23" spans="1:7" ht="22.5">
      <c r="A23" s="1" t="s">
        <v>23</v>
      </c>
      <c r="B23" s="10">
        <v>0</v>
      </c>
      <c r="C23" s="10">
        <v>0.8</v>
      </c>
      <c r="D23" s="10">
        <v>0.8</v>
      </c>
      <c r="E23" s="10">
        <v>60</v>
      </c>
      <c r="F23" s="10">
        <f>E23/C23*1000</f>
        <v>75000</v>
      </c>
    </row>
    <row r="24" spans="1:7" ht="22.5">
      <c r="A24" s="1" t="s">
        <v>24</v>
      </c>
      <c r="B24" s="10">
        <v>0</v>
      </c>
      <c r="C24" s="10">
        <v>0</v>
      </c>
      <c r="D24" s="10">
        <v>0</v>
      </c>
      <c r="E24" s="10">
        <v>0</v>
      </c>
      <c r="F24" s="10"/>
    </row>
    <row r="25" spans="1:7" ht="22.5">
      <c r="A25" s="1" t="s">
        <v>25</v>
      </c>
      <c r="B25" s="10">
        <v>0</v>
      </c>
      <c r="C25" s="10">
        <v>0</v>
      </c>
      <c r="D25" s="10">
        <v>0</v>
      </c>
      <c r="E25" s="10">
        <v>0</v>
      </c>
      <c r="F25" s="10"/>
    </row>
    <row r="26" spans="1:7" ht="22.5">
      <c r="A26" s="1" t="s">
        <v>26</v>
      </c>
      <c r="B26" s="10">
        <v>0</v>
      </c>
      <c r="C26" s="10">
        <v>0.8</v>
      </c>
      <c r="D26" s="10">
        <v>0.8</v>
      </c>
      <c r="E26" s="10">
        <v>40</v>
      </c>
      <c r="F26" s="10">
        <f>E26/C26*1000</f>
        <v>50000</v>
      </c>
    </row>
    <row r="27" spans="1:7" ht="22.5">
      <c r="A27" s="1" t="s">
        <v>27</v>
      </c>
      <c r="B27" s="10">
        <v>0</v>
      </c>
      <c r="C27" s="10">
        <v>0</v>
      </c>
      <c r="D27" s="10">
        <v>0</v>
      </c>
      <c r="E27" s="10">
        <v>0</v>
      </c>
      <c r="F27" s="10"/>
    </row>
    <row r="28" spans="1:7" ht="22.5">
      <c r="A28" s="1" t="s">
        <v>28</v>
      </c>
      <c r="B28" s="10">
        <v>1</v>
      </c>
      <c r="C28" s="10">
        <v>8</v>
      </c>
      <c r="D28" s="10">
        <v>9</v>
      </c>
      <c r="E28" s="10">
        <v>365</v>
      </c>
      <c r="F28" s="10">
        <f>E28/C28*1000</f>
        <v>45625</v>
      </c>
      <c r="G28" s="4"/>
    </row>
    <row r="29" spans="1:7">
      <c r="G29" s="4"/>
    </row>
  </sheetData>
  <mergeCells count="4">
    <mergeCell ref="A1:D1"/>
    <mergeCell ref="B3:D3"/>
    <mergeCell ref="E3:E4"/>
    <mergeCell ref="F3:F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G31"/>
  <sheetViews>
    <sheetView rightToLeft="1" workbookViewId="0">
      <selection activeCell="D23" sqref="D23"/>
    </sheetView>
  </sheetViews>
  <sheetFormatPr defaultRowHeight="15"/>
  <cols>
    <col min="1" max="1" width="7.7109375" customWidth="1"/>
    <col min="2" max="2" width="14.5703125" customWidth="1"/>
    <col min="7" max="7" width="20.28515625" customWidth="1"/>
  </cols>
  <sheetData>
    <row r="1" spans="1:7" ht="21">
      <c r="A1" s="18" t="s">
        <v>134</v>
      </c>
      <c r="B1" s="18"/>
      <c r="C1" s="18"/>
      <c r="D1" s="18"/>
      <c r="E1" s="18"/>
      <c r="F1" s="18"/>
      <c r="G1" s="19"/>
    </row>
    <row r="3" spans="1:7" ht="21">
      <c r="A3" s="40" t="s">
        <v>91</v>
      </c>
      <c r="B3" s="26" t="s">
        <v>92</v>
      </c>
      <c r="C3" s="26" t="s">
        <v>93</v>
      </c>
      <c r="D3" s="26"/>
      <c r="E3" s="26"/>
      <c r="F3" s="25" t="s">
        <v>98</v>
      </c>
      <c r="G3" s="27" t="s">
        <v>99</v>
      </c>
    </row>
    <row r="4" spans="1:7" ht="21">
      <c r="A4" s="40"/>
      <c r="B4" s="26"/>
      <c r="C4" s="10" t="s">
        <v>0</v>
      </c>
      <c r="D4" s="10" t="s">
        <v>96</v>
      </c>
      <c r="E4" s="10" t="s">
        <v>97</v>
      </c>
      <c r="F4" s="26"/>
      <c r="G4" s="28"/>
    </row>
    <row r="5" spans="1:7" ht="21">
      <c r="A5" s="17">
        <v>1</v>
      </c>
      <c r="B5" s="17" t="s">
        <v>29</v>
      </c>
      <c r="C5" s="10">
        <v>2</v>
      </c>
      <c r="D5" s="10">
        <v>210</v>
      </c>
      <c r="E5" s="10">
        <v>212</v>
      </c>
      <c r="F5" s="10">
        <v>4200</v>
      </c>
      <c r="G5" s="11">
        <v>20000</v>
      </c>
    </row>
    <row r="6" spans="1:7" ht="21">
      <c r="A6" s="17">
        <v>2</v>
      </c>
      <c r="B6" s="13" t="s">
        <v>75</v>
      </c>
      <c r="C6" s="12">
        <v>0</v>
      </c>
      <c r="D6" s="10">
        <v>0</v>
      </c>
      <c r="E6" s="10">
        <v>0</v>
      </c>
      <c r="F6" s="10">
        <v>0</v>
      </c>
      <c r="G6" s="11"/>
    </row>
    <row r="7" spans="1:7" ht="21">
      <c r="A7" s="17">
        <v>3</v>
      </c>
      <c r="B7" s="13" t="s">
        <v>76</v>
      </c>
      <c r="C7" s="10">
        <v>1</v>
      </c>
      <c r="D7" s="10">
        <v>125</v>
      </c>
      <c r="E7" s="10">
        <v>126</v>
      </c>
      <c r="F7" s="10">
        <v>1190</v>
      </c>
      <c r="G7" s="11">
        <v>9520</v>
      </c>
    </row>
    <row r="8" spans="1:7" ht="21">
      <c r="A8" s="17">
        <v>4</v>
      </c>
      <c r="B8" s="13" t="s">
        <v>31</v>
      </c>
      <c r="C8" s="10">
        <v>12</v>
      </c>
      <c r="D8" s="10">
        <v>720</v>
      </c>
      <c r="E8" s="10">
        <v>732</v>
      </c>
      <c r="F8" s="10">
        <v>3600</v>
      </c>
      <c r="G8" s="11">
        <v>5000</v>
      </c>
    </row>
    <row r="9" spans="1:7" ht="21">
      <c r="A9" s="17">
        <v>5</v>
      </c>
      <c r="B9" s="13" t="s">
        <v>32</v>
      </c>
      <c r="C9" s="10">
        <v>1</v>
      </c>
      <c r="D9" s="10">
        <v>165</v>
      </c>
      <c r="E9" s="10">
        <v>166</v>
      </c>
      <c r="F9" s="10">
        <v>1770</v>
      </c>
      <c r="G9" s="11">
        <v>10727.272727272726</v>
      </c>
    </row>
    <row r="10" spans="1:7" ht="21">
      <c r="A10" s="17">
        <v>6</v>
      </c>
      <c r="B10" s="13" t="s">
        <v>33</v>
      </c>
      <c r="C10" s="10">
        <v>0</v>
      </c>
      <c r="D10" s="10">
        <v>0</v>
      </c>
      <c r="E10" s="10">
        <v>0</v>
      </c>
      <c r="F10" s="10">
        <v>0</v>
      </c>
      <c r="G10" s="11"/>
    </row>
    <row r="11" spans="1:7" ht="21">
      <c r="A11" s="17">
        <v>7</v>
      </c>
      <c r="B11" s="13" t="s">
        <v>34</v>
      </c>
      <c r="C11" s="10">
        <v>0</v>
      </c>
      <c r="D11" s="10">
        <v>190</v>
      </c>
      <c r="E11" s="10">
        <v>190</v>
      </c>
      <c r="F11" s="10">
        <v>170</v>
      </c>
      <c r="G11" s="11">
        <v>894.73684210526312</v>
      </c>
    </row>
    <row r="12" spans="1:7" ht="21">
      <c r="A12" s="17">
        <v>8</v>
      </c>
      <c r="B12" s="13" t="s">
        <v>35</v>
      </c>
      <c r="C12" s="10">
        <v>0</v>
      </c>
      <c r="D12" s="10">
        <v>0</v>
      </c>
      <c r="E12" s="10">
        <v>0</v>
      </c>
      <c r="F12" s="10">
        <v>0</v>
      </c>
      <c r="G12" s="11"/>
    </row>
    <row r="13" spans="1:7" ht="21">
      <c r="A13" s="17">
        <v>9</v>
      </c>
      <c r="B13" s="13" t="s">
        <v>36</v>
      </c>
      <c r="C13" s="10">
        <v>25</v>
      </c>
      <c r="D13" s="10">
        <v>450</v>
      </c>
      <c r="E13" s="10">
        <v>475</v>
      </c>
      <c r="F13" s="10">
        <v>530</v>
      </c>
      <c r="G13" s="11">
        <v>1177.7777777777778</v>
      </c>
    </row>
    <row r="14" spans="1:7" ht="21">
      <c r="A14" s="17">
        <v>10</v>
      </c>
      <c r="B14" s="13" t="s">
        <v>41</v>
      </c>
      <c r="C14" s="10">
        <v>0</v>
      </c>
      <c r="D14" s="10">
        <v>0</v>
      </c>
      <c r="E14" s="10">
        <v>0</v>
      </c>
      <c r="F14" s="10">
        <v>0</v>
      </c>
      <c r="G14" s="11"/>
    </row>
    <row r="15" spans="1:7" ht="21">
      <c r="A15" s="17">
        <v>11</v>
      </c>
      <c r="B15" s="13" t="s">
        <v>77</v>
      </c>
      <c r="C15" s="10">
        <v>7</v>
      </c>
      <c r="D15" s="10">
        <v>240</v>
      </c>
      <c r="E15" s="10">
        <v>247</v>
      </c>
      <c r="F15" s="10">
        <v>2453</v>
      </c>
      <c r="G15" s="11">
        <v>10220.833333333334</v>
      </c>
    </row>
    <row r="16" spans="1:7" ht="21">
      <c r="A16" s="17">
        <v>12</v>
      </c>
      <c r="B16" s="13" t="s">
        <v>78</v>
      </c>
      <c r="C16" s="10">
        <v>5</v>
      </c>
      <c r="D16" s="10">
        <v>240</v>
      </c>
      <c r="E16" s="10">
        <v>245</v>
      </c>
      <c r="F16" s="10">
        <v>650</v>
      </c>
      <c r="G16" s="11">
        <v>2708.3333333333335</v>
      </c>
    </row>
    <row r="17" spans="1:7" ht="21">
      <c r="A17" s="17">
        <v>13</v>
      </c>
      <c r="B17" s="13" t="s">
        <v>79</v>
      </c>
      <c r="C17" s="10">
        <v>5</v>
      </c>
      <c r="D17" s="10">
        <v>33</v>
      </c>
      <c r="E17" s="10">
        <v>38</v>
      </c>
      <c r="F17" s="10">
        <v>335</v>
      </c>
      <c r="G17" s="11">
        <v>10151.515151515152</v>
      </c>
    </row>
    <row r="18" spans="1:7" ht="21">
      <c r="A18" s="17">
        <v>14</v>
      </c>
      <c r="B18" s="13" t="s">
        <v>80</v>
      </c>
      <c r="C18" s="10">
        <v>1</v>
      </c>
      <c r="D18" s="10">
        <v>11</v>
      </c>
      <c r="E18" s="10">
        <v>12</v>
      </c>
      <c r="F18" s="10">
        <v>44</v>
      </c>
      <c r="G18" s="11">
        <v>4000</v>
      </c>
    </row>
    <row r="19" spans="1:7" ht="21">
      <c r="A19" s="17">
        <v>15</v>
      </c>
      <c r="B19" s="13" t="s">
        <v>81</v>
      </c>
      <c r="C19" s="10">
        <v>27</v>
      </c>
      <c r="D19" s="10">
        <v>77</v>
      </c>
      <c r="E19" s="10">
        <v>104</v>
      </c>
      <c r="F19" s="10">
        <v>450</v>
      </c>
      <c r="G19" s="11">
        <v>5844.1558441558445</v>
      </c>
    </row>
    <row r="20" spans="1:7" ht="21">
      <c r="A20" s="17">
        <v>16</v>
      </c>
      <c r="B20" s="13" t="s">
        <v>47</v>
      </c>
      <c r="C20" s="10">
        <v>0.5</v>
      </c>
      <c r="D20" s="10">
        <v>0</v>
      </c>
      <c r="E20" s="10">
        <v>0.5</v>
      </c>
      <c r="F20" s="10">
        <v>0</v>
      </c>
      <c r="G20" s="11"/>
    </row>
    <row r="21" spans="1:7" ht="21">
      <c r="A21" s="17">
        <v>17</v>
      </c>
      <c r="B21" s="13" t="s">
        <v>82</v>
      </c>
      <c r="C21" s="10">
        <v>45</v>
      </c>
      <c r="D21" s="10">
        <v>270</v>
      </c>
      <c r="E21" s="10">
        <v>315</v>
      </c>
      <c r="F21" s="10">
        <v>154</v>
      </c>
      <c r="G21" s="11">
        <v>570.37037037037044</v>
      </c>
    </row>
    <row r="22" spans="1:7" ht="21">
      <c r="A22" s="17">
        <v>18</v>
      </c>
      <c r="B22" s="13" t="s">
        <v>49</v>
      </c>
      <c r="C22" s="10">
        <v>50</v>
      </c>
      <c r="D22" s="10">
        <v>1400</v>
      </c>
      <c r="E22" s="10">
        <v>1450</v>
      </c>
      <c r="F22" s="10">
        <v>10800</v>
      </c>
      <c r="G22" s="11">
        <v>7714.2857142857147</v>
      </c>
    </row>
    <row r="23" spans="1:7" ht="21">
      <c r="A23" s="17">
        <v>19</v>
      </c>
      <c r="B23" s="13" t="s">
        <v>83</v>
      </c>
      <c r="C23" s="10">
        <v>0</v>
      </c>
      <c r="D23" s="10">
        <v>14</v>
      </c>
      <c r="E23" s="10">
        <v>14</v>
      </c>
      <c r="F23" s="10">
        <v>59</v>
      </c>
      <c r="G23" s="11">
        <v>4214.2857142857147</v>
      </c>
    </row>
    <row r="24" spans="1:7" ht="21">
      <c r="A24" s="17">
        <v>20</v>
      </c>
      <c r="B24" s="13" t="s">
        <v>84</v>
      </c>
      <c r="C24" s="10">
        <v>0.3</v>
      </c>
      <c r="D24" s="10">
        <v>13</v>
      </c>
      <c r="E24" s="10">
        <v>13.3</v>
      </c>
      <c r="F24" s="10">
        <v>84</v>
      </c>
      <c r="G24" s="11">
        <v>6461.5384615384619</v>
      </c>
    </row>
    <row r="25" spans="1:7" ht="21">
      <c r="A25" s="17">
        <v>21</v>
      </c>
      <c r="B25" s="13" t="s">
        <v>85</v>
      </c>
      <c r="C25" s="10">
        <v>0</v>
      </c>
      <c r="D25" s="10">
        <v>32</v>
      </c>
      <c r="E25" s="10">
        <v>32</v>
      </c>
      <c r="F25" s="10">
        <v>45</v>
      </c>
      <c r="G25" s="11">
        <v>1406.25</v>
      </c>
    </row>
    <row r="26" spans="1:7" ht="21">
      <c r="A26" s="17">
        <v>22</v>
      </c>
      <c r="B26" s="13" t="s">
        <v>86</v>
      </c>
      <c r="C26" s="10">
        <v>0</v>
      </c>
      <c r="D26" s="10">
        <v>0</v>
      </c>
      <c r="E26" s="10">
        <v>0</v>
      </c>
      <c r="F26" s="10">
        <v>0</v>
      </c>
      <c r="G26" s="11"/>
    </row>
    <row r="27" spans="1:7" ht="21">
      <c r="A27" s="17">
        <v>23</v>
      </c>
      <c r="B27" s="13" t="s">
        <v>88</v>
      </c>
      <c r="C27" s="10">
        <v>0</v>
      </c>
      <c r="D27" s="10">
        <v>0</v>
      </c>
      <c r="E27" s="10">
        <v>0</v>
      </c>
      <c r="F27" s="10">
        <v>0</v>
      </c>
      <c r="G27" s="11"/>
    </row>
    <row r="28" spans="1:7" ht="21">
      <c r="A28" s="17">
        <v>24</v>
      </c>
      <c r="B28" s="13" t="s">
        <v>90</v>
      </c>
      <c r="C28" s="10">
        <v>3</v>
      </c>
      <c r="D28" s="10">
        <v>30</v>
      </c>
      <c r="E28" s="10">
        <v>33</v>
      </c>
      <c r="F28" s="10">
        <v>94.5</v>
      </c>
      <c r="G28" s="11">
        <v>3150</v>
      </c>
    </row>
    <row r="29" spans="1:7" ht="21">
      <c r="A29" s="17">
        <v>25</v>
      </c>
      <c r="B29" s="13" t="s">
        <v>55</v>
      </c>
      <c r="C29" s="10">
        <v>10</v>
      </c>
      <c r="D29" s="10">
        <v>160</v>
      </c>
      <c r="E29" s="10">
        <v>170</v>
      </c>
      <c r="F29" s="10">
        <v>1.1200000000000001</v>
      </c>
      <c r="G29" s="11">
        <v>7.0000000000000009</v>
      </c>
    </row>
    <row r="30" spans="1:7" ht="21">
      <c r="A30" s="17">
        <v>26</v>
      </c>
      <c r="B30" s="13" t="s">
        <v>89</v>
      </c>
      <c r="C30" s="10">
        <v>0</v>
      </c>
      <c r="D30" s="10">
        <v>0</v>
      </c>
      <c r="E30" s="10">
        <v>0</v>
      </c>
      <c r="F30" s="10">
        <v>0</v>
      </c>
      <c r="G30" s="16"/>
    </row>
    <row r="31" spans="1:7" ht="21">
      <c r="A31" s="14"/>
      <c r="B31" s="24" t="s">
        <v>97</v>
      </c>
      <c r="C31" s="10">
        <v>184.8</v>
      </c>
      <c r="D31" s="10">
        <v>4220</v>
      </c>
      <c r="E31" s="10">
        <v>4404.8</v>
      </c>
      <c r="F31" s="10">
        <v>26628.5</v>
      </c>
      <c r="G31" s="14"/>
    </row>
  </sheetData>
  <mergeCells count="5">
    <mergeCell ref="A3:A4"/>
    <mergeCell ref="B3:B4"/>
    <mergeCell ref="C3:E3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G31"/>
  <sheetViews>
    <sheetView rightToLeft="1" workbookViewId="0">
      <selection activeCell="E24" sqref="E24"/>
    </sheetView>
  </sheetViews>
  <sheetFormatPr defaultRowHeight="15"/>
  <cols>
    <col min="1" max="1" width="7.7109375" customWidth="1"/>
    <col min="2" max="2" width="14.5703125" customWidth="1"/>
    <col min="7" max="7" width="20.28515625" customWidth="1"/>
  </cols>
  <sheetData>
    <row r="1" spans="1:7" ht="21">
      <c r="A1" s="18" t="s">
        <v>133</v>
      </c>
      <c r="B1" s="18"/>
      <c r="C1" s="18"/>
      <c r="D1" s="18"/>
      <c r="E1" s="18"/>
      <c r="F1" s="18"/>
      <c r="G1" s="19"/>
    </row>
    <row r="3" spans="1:7" ht="21">
      <c r="A3" s="40" t="s">
        <v>91</v>
      </c>
      <c r="B3" s="26" t="s">
        <v>92</v>
      </c>
      <c r="C3" s="26" t="s">
        <v>93</v>
      </c>
      <c r="D3" s="26"/>
      <c r="E3" s="26"/>
      <c r="F3" s="25" t="s">
        <v>98</v>
      </c>
      <c r="G3" s="27" t="s">
        <v>99</v>
      </c>
    </row>
    <row r="4" spans="1:7" ht="21">
      <c r="A4" s="40"/>
      <c r="B4" s="26"/>
      <c r="C4" s="10" t="s">
        <v>0</v>
      </c>
      <c r="D4" s="10" t="s">
        <v>96</v>
      </c>
      <c r="E4" s="10" t="s">
        <v>97</v>
      </c>
      <c r="F4" s="26"/>
      <c r="G4" s="28"/>
    </row>
    <row r="5" spans="1:7" ht="21">
      <c r="A5" s="17">
        <v>1</v>
      </c>
      <c r="B5" s="17" t="s">
        <v>29</v>
      </c>
      <c r="C5" s="10">
        <v>0</v>
      </c>
      <c r="D5" s="10">
        <v>30</v>
      </c>
      <c r="E5" s="10">
        <v>30</v>
      </c>
      <c r="F5" s="10">
        <v>270</v>
      </c>
      <c r="G5" s="11">
        <v>9000</v>
      </c>
    </row>
    <row r="6" spans="1:7" ht="21">
      <c r="A6" s="17">
        <v>2</v>
      </c>
      <c r="B6" s="13" t="s">
        <v>75</v>
      </c>
      <c r="C6" s="12">
        <v>0</v>
      </c>
      <c r="D6" s="10">
        <v>0</v>
      </c>
      <c r="E6" s="10">
        <v>0</v>
      </c>
      <c r="F6" s="10">
        <v>0</v>
      </c>
      <c r="G6" s="11"/>
    </row>
    <row r="7" spans="1:7" ht="21">
      <c r="A7" s="17">
        <v>3</v>
      </c>
      <c r="B7" s="13" t="s">
        <v>76</v>
      </c>
      <c r="C7" s="10">
        <v>0</v>
      </c>
      <c r="D7" s="10">
        <v>85</v>
      </c>
      <c r="E7" s="10">
        <v>85</v>
      </c>
      <c r="F7" s="10">
        <v>1360</v>
      </c>
      <c r="G7" s="11">
        <v>16000</v>
      </c>
    </row>
    <row r="8" spans="1:7" ht="21">
      <c r="A8" s="17">
        <v>4</v>
      </c>
      <c r="B8" s="13" t="s">
        <v>31</v>
      </c>
      <c r="C8" s="10">
        <v>7</v>
      </c>
      <c r="D8" s="10">
        <v>18</v>
      </c>
      <c r="E8" s="10">
        <v>25</v>
      </c>
      <c r="F8" s="10">
        <v>253</v>
      </c>
      <c r="G8" s="11">
        <v>14055.555555555555</v>
      </c>
    </row>
    <row r="9" spans="1:7" ht="21">
      <c r="A9" s="17">
        <v>5</v>
      </c>
      <c r="B9" s="13" t="s">
        <v>32</v>
      </c>
      <c r="C9" s="10">
        <v>0</v>
      </c>
      <c r="D9" s="10">
        <v>230</v>
      </c>
      <c r="E9" s="10">
        <v>230</v>
      </c>
      <c r="F9" s="10">
        <v>1960</v>
      </c>
      <c r="G9" s="11">
        <v>8521.7391304347839</v>
      </c>
    </row>
    <row r="10" spans="1:7" ht="21">
      <c r="A10" s="17">
        <v>6</v>
      </c>
      <c r="B10" s="13" t="s">
        <v>33</v>
      </c>
      <c r="C10" s="10">
        <v>0</v>
      </c>
      <c r="D10" s="10">
        <v>0</v>
      </c>
      <c r="E10" s="10">
        <v>0</v>
      </c>
      <c r="F10" s="10">
        <v>0</v>
      </c>
      <c r="G10" s="11"/>
    </row>
    <row r="11" spans="1:7" ht="21">
      <c r="A11" s="17">
        <v>7</v>
      </c>
      <c r="B11" s="13" t="s">
        <v>34</v>
      </c>
      <c r="C11" s="10">
        <v>25</v>
      </c>
      <c r="D11" s="10">
        <v>885</v>
      </c>
      <c r="E11" s="10">
        <v>910</v>
      </c>
      <c r="F11" s="10">
        <v>530</v>
      </c>
      <c r="G11" s="11">
        <v>598.87005649717514</v>
      </c>
    </row>
    <row r="12" spans="1:7" ht="21">
      <c r="A12" s="17">
        <v>8</v>
      </c>
      <c r="B12" s="13" t="s">
        <v>35</v>
      </c>
      <c r="C12" s="10">
        <v>0</v>
      </c>
      <c r="D12" s="10">
        <v>0</v>
      </c>
      <c r="E12" s="10">
        <v>0</v>
      </c>
      <c r="F12" s="10">
        <v>0</v>
      </c>
      <c r="G12" s="11"/>
    </row>
    <row r="13" spans="1:7" ht="21">
      <c r="A13" s="17">
        <v>9</v>
      </c>
      <c r="B13" s="13" t="s">
        <v>36</v>
      </c>
      <c r="C13" s="10">
        <v>5</v>
      </c>
      <c r="D13" s="10">
        <v>110</v>
      </c>
      <c r="E13" s="10">
        <v>115</v>
      </c>
      <c r="F13" s="10">
        <v>140</v>
      </c>
      <c r="G13" s="11">
        <v>1272.7272727272727</v>
      </c>
    </row>
    <row r="14" spans="1:7" ht="21">
      <c r="A14" s="17">
        <v>10</v>
      </c>
      <c r="B14" s="13" t="s">
        <v>41</v>
      </c>
      <c r="C14" s="10">
        <v>0</v>
      </c>
      <c r="D14" s="10">
        <v>0</v>
      </c>
      <c r="E14" s="10">
        <v>0</v>
      </c>
      <c r="F14" s="10">
        <v>0</v>
      </c>
      <c r="G14" s="11"/>
    </row>
    <row r="15" spans="1:7" ht="21">
      <c r="A15" s="17">
        <v>11</v>
      </c>
      <c r="B15" s="13" t="s">
        <v>77</v>
      </c>
      <c r="C15" s="10">
        <v>5</v>
      </c>
      <c r="D15" s="10">
        <v>115</v>
      </c>
      <c r="E15" s="10">
        <v>120</v>
      </c>
      <c r="F15" s="10">
        <v>1125</v>
      </c>
      <c r="G15" s="11">
        <v>9782.608695652174</v>
      </c>
    </row>
    <row r="16" spans="1:7" ht="21">
      <c r="A16" s="17">
        <v>12</v>
      </c>
      <c r="B16" s="13" t="s">
        <v>78</v>
      </c>
      <c r="C16" s="10">
        <v>1</v>
      </c>
      <c r="D16" s="10">
        <v>85</v>
      </c>
      <c r="E16" s="10">
        <v>86</v>
      </c>
      <c r="F16" s="10">
        <v>232</v>
      </c>
      <c r="G16" s="11">
        <v>2729.4117647058824</v>
      </c>
    </row>
    <row r="17" spans="1:7" ht="21">
      <c r="A17" s="17">
        <v>13</v>
      </c>
      <c r="B17" s="13" t="s">
        <v>79</v>
      </c>
      <c r="C17" s="10">
        <v>1</v>
      </c>
      <c r="D17" s="10">
        <v>175</v>
      </c>
      <c r="E17" s="10">
        <v>176</v>
      </c>
      <c r="F17" s="10">
        <v>1320</v>
      </c>
      <c r="G17" s="11">
        <v>7542.8571428571431</v>
      </c>
    </row>
    <row r="18" spans="1:7" ht="21">
      <c r="A18" s="17">
        <v>14</v>
      </c>
      <c r="B18" s="13" t="s">
        <v>80</v>
      </c>
      <c r="C18" s="10">
        <v>2</v>
      </c>
      <c r="D18" s="10">
        <v>230</v>
      </c>
      <c r="E18" s="10">
        <v>232</v>
      </c>
      <c r="F18" s="10">
        <v>1520</v>
      </c>
      <c r="G18" s="11">
        <v>6608.695652173913</v>
      </c>
    </row>
    <row r="19" spans="1:7" ht="21">
      <c r="A19" s="17">
        <v>15</v>
      </c>
      <c r="B19" s="13" t="s">
        <v>81</v>
      </c>
      <c r="C19" s="10">
        <v>2</v>
      </c>
      <c r="D19" s="10">
        <v>75</v>
      </c>
      <c r="E19" s="10">
        <v>77</v>
      </c>
      <c r="F19" s="10">
        <v>430</v>
      </c>
      <c r="G19" s="11">
        <v>5733.333333333333</v>
      </c>
    </row>
    <row r="20" spans="1:7" ht="21">
      <c r="A20" s="17">
        <v>16</v>
      </c>
      <c r="B20" s="13" t="s">
        <v>47</v>
      </c>
      <c r="C20" s="10">
        <v>0</v>
      </c>
      <c r="D20" s="10">
        <v>0</v>
      </c>
      <c r="E20" s="10">
        <v>0</v>
      </c>
      <c r="F20" s="10">
        <v>0</v>
      </c>
      <c r="G20" s="11"/>
    </row>
    <row r="21" spans="1:7" ht="21">
      <c r="A21" s="17">
        <v>17</v>
      </c>
      <c r="B21" s="13" t="s">
        <v>82</v>
      </c>
      <c r="C21" s="10">
        <v>4</v>
      </c>
      <c r="D21" s="10">
        <v>10</v>
      </c>
      <c r="E21" s="10">
        <v>14</v>
      </c>
      <c r="F21" s="10">
        <v>2</v>
      </c>
      <c r="G21" s="11">
        <v>200</v>
      </c>
    </row>
    <row r="22" spans="1:7" ht="21">
      <c r="A22" s="17">
        <v>18</v>
      </c>
      <c r="B22" s="13" t="s">
        <v>49</v>
      </c>
      <c r="C22" s="10">
        <v>110</v>
      </c>
      <c r="D22" s="10">
        <v>320</v>
      </c>
      <c r="E22" s="10">
        <v>430</v>
      </c>
      <c r="F22" s="10">
        <v>1920</v>
      </c>
      <c r="G22" s="11">
        <v>6000</v>
      </c>
    </row>
    <row r="23" spans="1:7" ht="21">
      <c r="A23" s="17">
        <v>19</v>
      </c>
      <c r="B23" s="13" t="s">
        <v>83</v>
      </c>
      <c r="C23" s="10">
        <v>0</v>
      </c>
      <c r="D23" s="10">
        <v>0</v>
      </c>
      <c r="E23" s="10">
        <v>0</v>
      </c>
      <c r="F23" s="10">
        <v>0</v>
      </c>
      <c r="G23" s="11"/>
    </row>
    <row r="24" spans="1:7" ht="21">
      <c r="A24" s="17">
        <v>20</v>
      </c>
      <c r="B24" s="13" t="s">
        <v>84</v>
      </c>
      <c r="C24" s="10">
        <v>0</v>
      </c>
      <c r="D24" s="10">
        <v>0</v>
      </c>
      <c r="E24" s="10">
        <v>0</v>
      </c>
      <c r="F24" s="10">
        <v>0</v>
      </c>
      <c r="G24" s="11"/>
    </row>
    <row r="25" spans="1:7" ht="21">
      <c r="A25" s="17">
        <v>21</v>
      </c>
      <c r="B25" s="13" t="s">
        <v>85</v>
      </c>
      <c r="C25" s="10">
        <v>164.8</v>
      </c>
      <c r="D25" s="10">
        <v>78</v>
      </c>
      <c r="E25" s="10">
        <v>242.8</v>
      </c>
      <c r="F25" s="10">
        <v>5</v>
      </c>
      <c r="G25" s="11">
        <v>64.102564102564102</v>
      </c>
    </row>
    <row r="26" spans="1:7" ht="21">
      <c r="A26" s="17">
        <v>22</v>
      </c>
      <c r="B26" s="13" t="s">
        <v>86</v>
      </c>
      <c r="C26" s="10">
        <v>0</v>
      </c>
      <c r="D26" s="10">
        <v>0</v>
      </c>
      <c r="E26" s="10">
        <v>0</v>
      </c>
      <c r="F26" s="10">
        <v>0</v>
      </c>
      <c r="G26" s="11"/>
    </row>
    <row r="27" spans="1:7" ht="21">
      <c r="A27" s="17">
        <v>23</v>
      </c>
      <c r="B27" s="13" t="s">
        <v>88</v>
      </c>
      <c r="C27" s="10">
        <v>20</v>
      </c>
      <c r="D27" s="10">
        <v>35</v>
      </c>
      <c r="E27" s="10">
        <v>55</v>
      </c>
      <c r="F27" s="10">
        <v>185</v>
      </c>
      <c r="G27" s="11">
        <v>5285.7142857142853</v>
      </c>
    </row>
    <row r="28" spans="1:7" ht="21">
      <c r="A28" s="17">
        <v>24</v>
      </c>
      <c r="B28" s="13" t="s">
        <v>90</v>
      </c>
      <c r="C28" s="10">
        <v>3</v>
      </c>
      <c r="D28" s="10">
        <v>7</v>
      </c>
      <c r="E28" s="10">
        <v>10</v>
      </c>
      <c r="F28" s="10">
        <v>8</v>
      </c>
      <c r="G28" s="11">
        <v>1142.8571428571429</v>
      </c>
    </row>
    <row r="29" spans="1:7" ht="21">
      <c r="A29" s="17">
        <v>25</v>
      </c>
      <c r="B29" s="13" t="s">
        <v>55</v>
      </c>
      <c r="C29" s="10">
        <v>4</v>
      </c>
      <c r="D29" s="10">
        <v>61.5</v>
      </c>
      <c r="E29" s="10">
        <v>65.5</v>
      </c>
      <c r="F29" s="10">
        <v>0.25</v>
      </c>
      <c r="G29" s="16">
        <v>4.0650406504065044</v>
      </c>
    </row>
    <row r="30" spans="1:7" ht="21">
      <c r="A30" s="17">
        <v>26</v>
      </c>
      <c r="B30" s="13" t="s">
        <v>89</v>
      </c>
      <c r="C30" s="10">
        <v>0</v>
      </c>
      <c r="D30" s="10">
        <v>0</v>
      </c>
      <c r="E30" s="10">
        <v>0</v>
      </c>
      <c r="F30" s="10">
        <v>0</v>
      </c>
      <c r="G30" s="16"/>
    </row>
    <row r="31" spans="1:7" ht="21">
      <c r="A31" s="14"/>
      <c r="B31" s="24" t="s">
        <v>97</v>
      </c>
      <c r="C31" s="10">
        <v>349.8</v>
      </c>
      <c r="D31" s="10">
        <v>2488</v>
      </c>
      <c r="E31" s="10">
        <v>2837.8</v>
      </c>
      <c r="F31" s="10">
        <v>11260</v>
      </c>
      <c r="G31" s="14"/>
    </row>
  </sheetData>
  <mergeCells count="5">
    <mergeCell ref="A3:A4"/>
    <mergeCell ref="B3:B4"/>
    <mergeCell ref="C3:E3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G31"/>
  <sheetViews>
    <sheetView rightToLeft="1" workbookViewId="0">
      <selection activeCell="C13" sqref="C13"/>
    </sheetView>
  </sheetViews>
  <sheetFormatPr defaultRowHeight="15"/>
  <cols>
    <col min="1" max="1" width="7.7109375" customWidth="1"/>
    <col min="2" max="2" width="14.5703125" customWidth="1"/>
    <col min="7" max="7" width="20.28515625" customWidth="1"/>
  </cols>
  <sheetData>
    <row r="1" spans="1:7" ht="21">
      <c r="A1" s="18" t="s">
        <v>135</v>
      </c>
      <c r="B1" s="18"/>
      <c r="C1" s="18"/>
      <c r="D1" s="18"/>
      <c r="E1" s="18"/>
      <c r="F1" s="18"/>
      <c r="G1" s="19"/>
    </row>
    <row r="3" spans="1:7" ht="21">
      <c r="A3" s="40" t="s">
        <v>91</v>
      </c>
      <c r="B3" s="26" t="s">
        <v>92</v>
      </c>
      <c r="C3" s="26" t="s">
        <v>93</v>
      </c>
      <c r="D3" s="26"/>
      <c r="E3" s="26"/>
      <c r="F3" s="25" t="s">
        <v>98</v>
      </c>
      <c r="G3" s="27" t="s">
        <v>99</v>
      </c>
    </row>
    <row r="4" spans="1:7" ht="21">
      <c r="A4" s="40"/>
      <c r="B4" s="26"/>
      <c r="C4" s="10" t="s">
        <v>0</v>
      </c>
      <c r="D4" s="10" t="s">
        <v>96</v>
      </c>
      <c r="E4" s="10" t="s">
        <v>97</v>
      </c>
      <c r="F4" s="26"/>
      <c r="G4" s="28"/>
    </row>
    <row r="5" spans="1:7" ht="21">
      <c r="A5" s="17">
        <v>1</v>
      </c>
      <c r="B5" s="17" t="s">
        <v>29</v>
      </c>
      <c r="C5" s="10">
        <v>0</v>
      </c>
      <c r="D5" s="10">
        <v>0</v>
      </c>
      <c r="E5" s="10">
        <v>0</v>
      </c>
      <c r="F5" s="10">
        <v>0</v>
      </c>
      <c r="G5" s="11"/>
    </row>
    <row r="6" spans="1:7" ht="21">
      <c r="A6" s="17">
        <v>2</v>
      </c>
      <c r="B6" s="13" t="s">
        <v>75</v>
      </c>
      <c r="C6" s="12">
        <v>0</v>
      </c>
      <c r="D6" s="10">
        <v>0</v>
      </c>
      <c r="E6" s="10">
        <v>0</v>
      </c>
      <c r="F6" s="10">
        <v>0</v>
      </c>
      <c r="G6" s="11"/>
    </row>
    <row r="7" spans="1:7" ht="21">
      <c r="A7" s="17">
        <v>3</v>
      </c>
      <c r="B7" s="13" t="s">
        <v>76</v>
      </c>
      <c r="C7" s="10">
        <v>0</v>
      </c>
      <c r="D7" s="10">
        <v>0</v>
      </c>
      <c r="E7" s="10">
        <v>0</v>
      </c>
      <c r="F7" s="10">
        <v>0</v>
      </c>
      <c r="G7" s="11"/>
    </row>
    <row r="8" spans="1:7" ht="21">
      <c r="A8" s="17">
        <v>4</v>
      </c>
      <c r="B8" s="13" t="s">
        <v>31</v>
      </c>
      <c r="C8" s="10">
        <v>0</v>
      </c>
      <c r="D8" s="10">
        <v>0</v>
      </c>
      <c r="E8" s="10">
        <v>0</v>
      </c>
      <c r="F8" s="10">
        <v>0</v>
      </c>
      <c r="G8" s="11"/>
    </row>
    <row r="9" spans="1:7" ht="21">
      <c r="A9" s="17">
        <v>5</v>
      </c>
      <c r="B9" s="13" t="s">
        <v>32</v>
      </c>
      <c r="C9" s="10">
        <v>1</v>
      </c>
      <c r="D9" s="10">
        <v>2</v>
      </c>
      <c r="E9" s="10">
        <v>3</v>
      </c>
      <c r="F9" s="10">
        <v>16</v>
      </c>
      <c r="G9" s="11">
        <v>8000</v>
      </c>
    </row>
    <row r="10" spans="1:7" ht="21">
      <c r="A10" s="17">
        <v>6</v>
      </c>
      <c r="B10" s="13" t="s">
        <v>33</v>
      </c>
      <c r="C10" s="10">
        <v>0</v>
      </c>
      <c r="D10" s="10">
        <v>0</v>
      </c>
      <c r="E10" s="10">
        <v>0</v>
      </c>
      <c r="F10" s="10">
        <v>0</v>
      </c>
      <c r="G10" s="11"/>
    </row>
    <row r="11" spans="1:7" ht="21">
      <c r="A11" s="17">
        <v>7</v>
      </c>
      <c r="B11" s="13" t="s">
        <v>34</v>
      </c>
      <c r="C11" s="10">
        <v>0</v>
      </c>
      <c r="D11" s="10">
        <v>15</v>
      </c>
      <c r="E11" s="10">
        <v>15</v>
      </c>
      <c r="F11" s="10">
        <v>11</v>
      </c>
      <c r="G11" s="11">
        <v>733.33333333333326</v>
      </c>
    </row>
    <row r="12" spans="1:7" ht="21">
      <c r="A12" s="17">
        <v>8</v>
      </c>
      <c r="B12" s="13" t="s">
        <v>35</v>
      </c>
      <c r="C12" s="10">
        <v>0</v>
      </c>
      <c r="D12" s="10">
        <v>0</v>
      </c>
      <c r="E12" s="10">
        <v>0</v>
      </c>
      <c r="F12" s="10">
        <v>0</v>
      </c>
      <c r="G12" s="11"/>
    </row>
    <row r="13" spans="1:7" ht="21">
      <c r="A13" s="17">
        <v>9</v>
      </c>
      <c r="B13" s="13" t="s">
        <v>36</v>
      </c>
      <c r="C13" s="10">
        <v>0</v>
      </c>
      <c r="D13" s="10">
        <v>1</v>
      </c>
      <c r="E13" s="10">
        <v>1</v>
      </c>
      <c r="F13" s="10">
        <v>0.9</v>
      </c>
      <c r="G13" s="11">
        <v>900</v>
      </c>
    </row>
    <row r="14" spans="1:7" ht="21">
      <c r="A14" s="17">
        <v>10</v>
      </c>
      <c r="B14" s="13" t="s">
        <v>41</v>
      </c>
      <c r="C14" s="10">
        <v>0</v>
      </c>
      <c r="D14" s="10">
        <v>0</v>
      </c>
      <c r="E14" s="10">
        <v>0</v>
      </c>
      <c r="F14" s="10">
        <v>0</v>
      </c>
      <c r="G14" s="11"/>
    </row>
    <row r="15" spans="1:7" ht="21">
      <c r="A15" s="17">
        <v>11</v>
      </c>
      <c r="B15" s="13" t="s">
        <v>77</v>
      </c>
      <c r="C15" s="10">
        <v>0</v>
      </c>
      <c r="D15" s="10">
        <v>0</v>
      </c>
      <c r="E15" s="10">
        <v>0</v>
      </c>
      <c r="F15" s="10">
        <v>0</v>
      </c>
      <c r="G15" s="11"/>
    </row>
    <row r="16" spans="1:7" ht="21">
      <c r="A16" s="17">
        <v>12</v>
      </c>
      <c r="B16" s="13" t="s">
        <v>78</v>
      </c>
      <c r="C16" s="10">
        <v>1</v>
      </c>
      <c r="D16" s="10">
        <v>5</v>
      </c>
      <c r="E16" s="10">
        <v>6</v>
      </c>
      <c r="F16" s="10">
        <v>11</v>
      </c>
      <c r="G16" s="11">
        <v>2200</v>
      </c>
    </row>
    <row r="17" spans="1:7" ht="21">
      <c r="A17" s="17">
        <v>13</v>
      </c>
      <c r="B17" s="13" t="s">
        <v>79</v>
      </c>
      <c r="C17" s="10">
        <v>0</v>
      </c>
      <c r="D17" s="10">
        <v>0</v>
      </c>
      <c r="E17" s="10">
        <v>0</v>
      </c>
      <c r="F17" s="10">
        <v>0</v>
      </c>
      <c r="G17" s="11"/>
    </row>
    <row r="18" spans="1:7" ht="21">
      <c r="A18" s="17">
        <v>14</v>
      </c>
      <c r="B18" s="13" t="s">
        <v>80</v>
      </c>
      <c r="C18" s="10">
        <v>0</v>
      </c>
      <c r="D18" s="10">
        <v>0</v>
      </c>
      <c r="E18" s="10">
        <v>0</v>
      </c>
      <c r="F18" s="10">
        <v>0</v>
      </c>
      <c r="G18" s="11"/>
    </row>
    <row r="19" spans="1:7" ht="21">
      <c r="A19" s="17">
        <v>15</v>
      </c>
      <c r="B19" s="13" t="s">
        <v>81</v>
      </c>
      <c r="C19" s="10">
        <v>0</v>
      </c>
      <c r="D19" s="10">
        <v>0</v>
      </c>
      <c r="E19" s="10">
        <v>0</v>
      </c>
      <c r="F19" s="10">
        <v>0</v>
      </c>
      <c r="G19" s="11"/>
    </row>
    <row r="20" spans="1:7" ht="21">
      <c r="A20" s="17">
        <v>16</v>
      </c>
      <c r="B20" s="13" t="s">
        <v>47</v>
      </c>
      <c r="C20" s="10">
        <v>0</v>
      </c>
      <c r="D20" s="10">
        <v>0</v>
      </c>
      <c r="E20" s="10">
        <v>0</v>
      </c>
      <c r="F20" s="10">
        <v>0</v>
      </c>
      <c r="G20" s="11"/>
    </row>
    <row r="21" spans="1:7" ht="21">
      <c r="A21" s="17">
        <v>17</v>
      </c>
      <c r="B21" s="13" t="s">
        <v>82</v>
      </c>
      <c r="C21" s="10">
        <v>40</v>
      </c>
      <c r="D21" s="10">
        <v>195</v>
      </c>
      <c r="E21" s="10">
        <v>235</v>
      </c>
      <c r="F21" s="10">
        <v>195</v>
      </c>
      <c r="G21" s="11">
        <v>1000</v>
      </c>
    </row>
    <row r="22" spans="1:7" ht="21">
      <c r="A22" s="17">
        <v>18</v>
      </c>
      <c r="B22" s="13" t="s">
        <v>49</v>
      </c>
      <c r="C22" s="10">
        <v>65</v>
      </c>
      <c r="D22" s="10">
        <v>110</v>
      </c>
      <c r="E22" s="10">
        <v>175</v>
      </c>
      <c r="F22" s="10">
        <v>700</v>
      </c>
      <c r="G22" s="11">
        <v>6363.6363636363631</v>
      </c>
    </row>
    <row r="23" spans="1:7" ht="21">
      <c r="A23" s="17">
        <v>19</v>
      </c>
      <c r="B23" s="13" t="s">
        <v>83</v>
      </c>
      <c r="C23" s="10">
        <v>0</v>
      </c>
      <c r="D23" s="10">
        <v>0</v>
      </c>
      <c r="E23" s="10">
        <v>0</v>
      </c>
      <c r="F23" s="10">
        <v>0</v>
      </c>
      <c r="G23" s="11"/>
    </row>
    <row r="24" spans="1:7" ht="21">
      <c r="A24" s="17">
        <v>20</v>
      </c>
      <c r="B24" s="13" t="s">
        <v>84</v>
      </c>
      <c r="C24" s="10">
        <v>0</v>
      </c>
      <c r="D24" s="10">
        <v>0</v>
      </c>
      <c r="E24" s="10">
        <v>0</v>
      </c>
      <c r="F24" s="10">
        <v>0</v>
      </c>
      <c r="G24" s="11"/>
    </row>
    <row r="25" spans="1:7" ht="21">
      <c r="A25" s="17">
        <v>21</v>
      </c>
      <c r="B25" s="13" t="s">
        <v>85</v>
      </c>
      <c r="C25" s="10">
        <v>48</v>
      </c>
      <c r="D25" s="10">
        <v>42</v>
      </c>
      <c r="E25" s="10">
        <v>90</v>
      </c>
      <c r="F25" s="10">
        <v>54</v>
      </c>
      <c r="G25" s="11">
        <v>1285.7142857142858</v>
      </c>
    </row>
    <row r="26" spans="1:7" ht="21">
      <c r="A26" s="17">
        <v>22</v>
      </c>
      <c r="B26" s="13" t="s">
        <v>86</v>
      </c>
      <c r="C26" s="10">
        <v>162</v>
      </c>
      <c r="D26" s="10">
        <v>173</v>
      </c>
      <c r="E26" s="10">
        <v>335</v>
      </c>
      <c r="F26" s="10">
        <v>65</v>
      </c>
      <c r="G26" s="11">
        <v>375.72254335260112</v>
      </c>
    </row>
    <row r="27" spans="1:7" ht="21">
      <c r="A27" s="17">
        <v>23</v>
      </c>
      <c r="B27" s="13" t="s">
        <v>88</v>
      </c>
      <c r="C27" s="10">
        <v>0</v>
      </c>
      <c r="D27" s="10">
        <v>0</v>
      </c>
      <c r="E27" s="10">
        <v>0</v>
      </c>
      <c r="F27" s="10">
        <v>0</v>
      </c>
      <c r="G27" s="11"/>
    </row>
    <row r="28" spans="1:7" ht="21">
      <c r="A28" s="17">
        <v>24</v>
      </c>
      <c r="B28" s="13" t="s">
        <v>90</v>
      </c>
      <c r="C28" s="10">
        <v>0</v>
      </c>
      <c r="D28" s="10">
        <v>0</v>
      </c>
      <c r="E28" s="10">
        <v>0</v>
      </c>
      <c r="F28" s="10">
        <v>0</v>
      </c>
      <c r="G28" s="11"/>
    </row>
    <row r="29" spans="1:7" ht="21">
      <c r="A29" s="17">
        <v>25</v>
      </c>
      <c r="B29" s="13" t="s">
        <v>55</v>
      </c>
      <c r="C29" s="10">
        <v>0</v>
      </c>
      <c r="D29" s="10">
        <v>25</v>
      </c>
      <c r="E29" s="10">
        <v>25</v>
      </c>
      <c r="F29" s="10">
        <v>0.11</v>
      </c>
      <c r="G29" s="16">
        <v>4.4000000000000004</v>
      </c>
    </row>
    <row r="30" spans="1:7" ht="21">
      <c r="A30" s="17">
        <v>26</v>
      </c>
      <c r="B30" s="13" t="s">
        <v>89</v>
      </c>
      <c r="C30" s="10">
        <v>0</v>
      </c>
      <c r="D30" s="10">
        <v>0</v>
      </c>
      <c r="E30" s="10">
        <v>0</v>
      </c>
      <c r="F30" s="10">
        <v>0</v>
      </c>
      <c r="G30" s="16"/>
    </row>
    <row r="31" spans="1:7" ht="21">
      <c r="A31" s="14"/>
      <c r="B31" s="24" t="s">
        <v>97</v>
      </c>
      <c r="C31" s="10">
        <v>317</v>
      </c>
      <c r="D31" s="10">
        <v>543</v>
      </c>
      <c r="E31" s="10">
        <v>860</v>
      </c>
      <c r="F31" s="10">
        <v>1052.9000000000001</v>
      </c>
      <c r="G31" s="14"/>
    </row>
  </sheetData>
  <mergeCells count="5">
    <mergeCell ref="A3:A4"/>
    <mergeCell ref="B3:B4"/>
    <mergeCell ref="C3:E3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G31"/>
  <sheetViews>
    <sheetView rightToLeft="1" workbookViewId="0">
      <selection activeCell="B14" sqref="B14"/>
    </sheetView>
  </sheetViews>
  <sheetFormatPr defaultRowHeight="15"/>
  <cols>
    <col min="1" max="1" width="7.7109375" customWidth="1"/>
    <col min="2" max="2" width="14.5703125" customWidth="1"/>
    <col min="7" max="7" width="20.28515625" customWidth="1"/>
  </cols>
  <sheetData>
    <row r="1" spans="1:7" ht="21">
      <c r="A1" s="18" t="s">
        <v>132</v>
      </c>
      <c r="B1" s="18"/>
      <c r="C1" s="18"/>
      <c r="D1" s="18"/>
      <c r="E1" s="18"/>
      <c r="F1" s="18"/>
      <c r="G1" s="19"/>
    </row>
    <row r="3" spans="1:7" ht="21">
      <c r="A3" s="40" t="s">
        <v>91</v>
      </c>
      <c r="B3" s="26" t="s">
        <v>92</v>
      </c>
      <c r="C3" s="26" t="s">
        <v>93</v>
      </c>
      <c r="D3" s="26"/>
      <c r="E3" s="26"/>
      <c r="F3" s="25" t="s">
        <v>98</v>
      </c>
      <c r="G3" s="27" t="s">
        <v>99</v>
      </c>
    </row>
    <row r="4" spans="1:7" ht="21">
      <c r="A4" s="40"/>
      <c r="B4" s="26"/>
      <c r="C4" s="10" t="s">
        <v>0</v>
      </c>
      <c r="D4" s="10" t="s">
        <v>96</v>
      </c>
      <c r="E4" s="10" t="s">
        <v>97</v>
      </c>
      <c r="F4" s="26"/>
      <c r="G4" s="28"/>
    </row>
    <row r="5" spans="1:7" ht="21">
      <c r="A5" s="17">
        <v>1</v>
      </c>
      <c r="B5" s="17" t="s">
        <v>29</v>
      </c>
      <c r="C5" s="10">
        <v>0</v>
      </c>
      <c r="D5" s="10">
        <v>0</v>
      </c>
      <c r="E5" s="10">
        <v>0</v>
      </c>
      <c r="F5" s="10">
        <v>0</v>
      </c>
      <c r="G5" s="11"/>
    </row>
    <row r="6" spans="1:7" ht="21">
      <c r="A6" s="17">
        <v>2</v>
      </c>
      <c r="B6" s="13" t="s">
        <v>75</v>
      </c>
      <c r="C6" s="12">
        <v>0</v>
      </c>
      <c r="D6" s="10">
        <v>0</v>
      </c>
      <c r="E6" s="10">
        <v>0</v>
      </c>
      <c r="F6" s="10">
        <v>0</v>
      </c>
      <c r="G6" s="11"/>
    </row>
    <row r="7" spans="1:7" ht="21">
      <c r="A7" s="17">
        <v>3</v>
      </c>
      <c r="B7" s="13" t="s">
        <v>76</v>
      </c>
      <c r="C7" s="10">
        <v>0</v>
      </c>
      <c r="D7" s="10">
        <v>0</v>
      </c>
      <c r="E7" s="10">
        <v>0</v>
      </c>
      <c r="F7" s="10">
        <v>0</v>
      </c>
      <c r="G7" s="11"/>
    </row>
    <row r="8" spans="1:7" ht="21">
      <c r="A8" s="17">
        <v>4</v>
      </c>
      <c r="B8" s="13" t="s">
        <v>31</v>
      </c>
      <c r="C8" s="10">
        <v>0</v>
      </c>
      <c r="D8" s="10">
        <v>0</v>
      </c>
      <c r="E8" s="10">
        <v>0</v>
      </c>
      <c r="F8" s="10">
        <v>0</v>
      </c>
      <c r="G8" s="11"/>
    </row>
    <row r="9" spans="1:7" ht="21">
      <c r="A9" s="17">
        <v>5</v>
      </c>
      <c r="B9" s="13" t="s">
        <v>32</v>
      </c>
      <c r="C9" s="10">
        <v>2</v>
      </c>
      <c r="D9" s="10">
        <v>12</v>
      </c>
      <c r="E9" s="10">
        <v>14</v>
      </c>
      <c r="F9" s="10">
        <v>120</v>
      </c>
      <c r="G9" s="11">
        <v>10000</v>
      </c>
    </row>
    <row r="10" spans="1:7" ht="21">
      <c r="A10" s="17">
        <v>6</v>
      </c>
      <c r="B10" s="13" t="s">
        <v>33</v>
      </c>
      <c r="C10" s="10">
        <v>0</v>
      </c>
      <c r="D10" s="10">
        <v>0</v>
      </c>
      <c r="E10" s="10">
        <v>0</v>
      </c>
      <c r="F10" s="10">
        <v>0</v>
      </c>
      <c r="G10" s="11"/>
    </row>
    <row r="11" spans="1:7" ht="21">
      <c r="A11" s="17">
        <v>7</v>
      </c>
      <c r="B11" s="13" t="s">
        <v>34</v>
      </c>
      <c r="C11" s="10">
        <v>5</v>
      </c>
      <c r="D11" s="10">
        <v>385</v>
      </c>
      <c r="E11" s="10">
        <v>390</v>
      </c>
      <c r="F11" s="10">
        <v>211</v>
      </c>
      <c r="G11" s="11">
        <v>548.05194805194799</v>
      </c>
    </row>
    <row r="12" spans="1:7" ht="21">
      <c r="A12" s="17">
        <v>8</v>
      </c>
      <c r="B12" s="13" t="s">
        <v>35</v>
      </c>
      <c r="C12" s="10">
        <v>0</v>
      </c>
      <c r="D12" s="10">
        <v>0</v>
      </c>
      <c r="E12" s="10">
        <v>0</v>
      </c>
      <c r="F12" s="10">
        <v>0</v>
      </c>
      <c r="G12" s="11"/>
    </row>
    <row r="13" spans="1:7" ht="21">
      <c r="A13" s="17">
        <v>9</v>
      </c>
      <c r="B13" s="13" t="s">
        <v>36</v>
      </c>
      <c r="C13" s="10">
        <v>5</v>
      </c>
      <c r="D13" s="10">
        <v>190</v>
      </c>
      <c r="E13" s="10">
        <v>195</v>
      </c>
      <c r="F13" s="10">
        <v>250</v>
      </c>
      <c r="G13" s="11">
        <v>1315.7894736842106</v>
      </c>
    </row>
    <row r="14" spans="1:7" ht="21">
      <c r="A14" s="17">
        <v>10</v>
      </c>
      <c r="B14" s="13" t="s">
        <v>41</v>
      </c>
      <c r="C14" s="10">
        <v>0</v>
      </c>
      <c r="D14" s="10">
        <v>0</v>
      </c>
      <c r="E14" s="10">
        <v>0</v>
      </c>
      <c r="F14" s="10">
        <v>0</v>
      </c>
      <c r="G14" s="11"/>
    </row>
    <row r="15" spans="1:7" ht="21">
      <c r="A15" s="17">
        <v>11</v>
      </c>
      <c r="B15" s="13" t="s">
        <v>77</v>
      </c>
      <c r="C15" s="10">
        <v>0</v>
      </c>
      <c r="D15" s="10">
        <v>0</v>
      </c>
      <c r="E15" s="10">
        <v>0</v>
      </c>
      <c r="F15" s="10">
        <v>0</v>
      </c>
      <c r="G15" s="11"/>
    </row>
    <row r="16" spans="1:7" ht="21">
      <c r="A16" s="17">
        <v>12</v>
      </c>
      <c r="B16" s="13" t="s">
        <v>78</v>
      </c>
      <c r="C16" s="10">
        <v>1</v>
      </c>
      <c r="D16" s="10">
        <v>15</v>
      </c>
      <c r="E16" s="10">
        <v>16</v>
      </c>
      <c r="F16" s="10">
        <v>48</v>
      </c>
      <c r="G16" s="11">
        <v>3200</v>
      </c>
    </row>
    <row r="17" spans="1:7" ht="21">
      <c r="A17" s="17">
        <v>13</v>
      </c>
      <c r="B17" s="13" t="s">
        <v>79</v>
      </c>
      <c r="C17" s="10">
        <v>0</v>
      </c>
      <c r="D17" s="10">
        <v>0</v>
      </c>
      <c r="E17" s="10">
        <v>0</v>
      </c>
      <c r="F17" s="10">
        <v>0</v>
      </c>
      <c r="G17" s="11"/>
    </row>
    <row r="18" spans="1:7" ht="21">
      <c r="A18" s="17">
        <v>14</v>
      </c>
      <c r="B18" s="13" t="s">
        <v>80</v>
      </c>
      <c r="C18" s="10">
        <v>0</v>
      </c>
      <c r="D18" s="10">
        <v>0</v>
      </c>
      <c r="E18" s="10">
        <v>0</v>
      </c>
      <c r="F18" s="10">
        <v>0</v>
      </c>
      <c r="G18" s="11"/>
    </row>
    <row r="19" spans="1:7" ht="21">
      <c r="A19" s="17">
        <v>15</v>
      </c>
      <c r="B19" s="13" t="s">
        <v>81</v>
      </c>
      <c r="C19" s="10">
        <v>1</v>
      </c>
      <c r="D19" s="10">
        <v>10</v>
      </c>
      <c r="E19" s="10">
        <v>11</v>
      </c>
      <c r="F19" s="10">
        <v>56</v>
      </c>
      <c r="G19" s="11">
        <v>5600</v>
      </c>
    </row>
    <row r="20" spans="1:7" ht="21">
      <c r="A20" s="17">
        <v>16</v>
      </c>
      <c r="B20" s="13" t="s">
        <v>47</v>
      </c>
      <c r="C20" s="10">
        <v>0</v>
      </c>
      <c r="D20" s="10">
        <v>0</v>
      </c>
      <c r="E20" s="10">
        <v>0</v>
      </c>
      <c r="F20" s="10">
        <v>0</v>
      </c>
      <c r="G20" s="11"/>
    </row>
    <row r="21" spans="1:7" ht="21">
      <c r="A21" s="17">
        <v>17</v>
      </c>
      <c r="B21" s="13" t="s">
        <v>82</v>
      </c>
      <c r="C21" s="10">
        <v>150</v>
      </c>
      <c r="D21" s="10">
        <v>360</v>
      </c>
      <c r="E21" s="10">
        <v>510</v>
      </c>
      <c r="F21" s="10">
        <v>429</v>
      </c>
      <c r="G21" s="11">
        <v>1191.6666666666667</v>
      </c>
    </row>
    <row r="22" spans="1:7" ht="21">
      <c r="A22" s="17">
        <v>18</v>
      </c>
      <c r="B22" s="13" t="s">
        <v>49</v>
      </c>
      <c r="C22" s="10">
        <v>0</v>
      </c>
      <c r="D22" s="10">
        <v>110</v>
      </c>
      <c r="E22" s="10">
        <v>110</v>
      </c>
      <c r="F22" s="10">
        <v>750</v>
      </c>
      <c r="G22" s="11">
        <v>6818.181818181818</v>
      </c>
    </row>
    <row r="23" spans="1:7" ht="21">
      <c r="A23" s="17">
        <v>19</v>
      </c>
      <c r="B23" s="13" t="s">
        <v>83</v>
      </c>
      <c r="C23" s="10">
        <v>0.2</v>
      </c>
      <c r="D23" s="10">
        <v>3.5</v>
      </c>
      <c r="E23" s="10">
        <v>3.7</v>
      </c>
      <c r="F23" s="10">
        <v>35</v>
      </c>
      <c r="G23" s="11">
        <v>10000</v>
      </c>
    </row>
    <row r="24" spans="1:7" ht="21">
      <c r="A24" s="17">
        <v>20</v>
      </c>
      <c r="B24" s="13" t="s">
        <v>84</v>
      </c>
      <c r="C24" s="10">
        <v>0</v>
      </c>
      <c r="D24" s="10">
        <v>0</v>
      </c>
      <c r="E24" s="10">
        <v>0</v>
      </c>
      <c r="F24" s="10">
        <v>0</v>
      </c>
      <c r="G24" s="11"/>
    </row>
    <row r="25" spans="1:7" ht="21">
      <c r="A25" s="17">
        <v>21</v>
      </c>
      <c r="B25" s="13" t="s">
        <v>85</v>
      </c>
      <c r="C25" s="10">
        <v>0</v>
      </c>
      <c r="D25" s="10">
        <v>12</v>
      </c>
      <c r="E25" s="10">
        <v>12</v>
      </c>
      <c r="F25" s="10">
        <v>15</v>
      </c>
      <c r="G25" s="11">
        <v>1250</v>
      </c>
    </row>
    <row r="26" spans="1:7" ht="21">
      <c r="A26" s="17">
        <v>22</v>
      </c>
      <c r="B26" s="13" t="s">
        <v>86</v>
      </c>
      <c r="C26" s="10">
        <v>3</v>
      </c>
      <c r="D26" s="10">
        <v>12</v>
      </c>
      <c r="E26" s="10">
        <v>15</v>
      </c>
      <c r="F26" s="10">
        <v>5</v>
      </c>
      <c r="G26" s="11">
        <v>416.66666666666669</v>
      </c>
    </row>
    <row r="27" spans="1:7" ht="21">
      <c r="A27" s="17">
        <v>23</v>
      </c>
      <c r="B27" s="13" t="s">
        <v>88</v>
      </c>
      <c r="C27" s="10">
        <v>0</v>
      </c>
      <c r="D27" s="10">
        <v>0</v>
      </c>
      <c r="E27" s="10">
        <v>0</v>
      </c>
      <c r="F27" s="10">
        <v>0</v>
      </c>
      <c r="G27" s="11"/>
    </row>
    <row r="28" spans="1:7" ht="21">
      <c r="A28" s="17">
        <v>24</v>
      </c>
      <c r="B28" s="13" t="s">
        <v>90</v>
      </c>
      <c r="C28" s="10">
        <v>0</v>
      </c>
      <c r="D28" s="10">
        <v>0</v>
      </c>
      <c r="E28" s="10">
        <v>0</v>
      </c>
      <c r="F28" s="10">
        <v>0</v>
      </c>
      <c r="G28" s="11"/>
    </row>
    <row r="29" spans="1:7" ht="21">
      <c r="A29" s="17">
        <v>25</v>
      </c>
      <c r="B29" s="13" t="s">
        <v>55</v>
      </c>
      <c r="C29" s="10">
        <v>0</v>
      </c>
      <c r="D29" s="10">
        <v>30</v>
      </c>
      <c r="E29" s="10">
        <v>30</v>
      </c>
      <c r="F29" s="10">
        <v>0.18</v>
      </c>
      <c r="G29" s="11">
        <v>6</v>
      </c>
    </row>
    <row r="30" spans="1:7" ht="21">
      <c r="A30" s="17">
        <v>26</v>
      </c>
      <c r="B30" s="13" t="s">
        <v>89</v>
      </c>
      <c r="C30" s="10">
        <v>0</v>
      </c>
      <c r="D30" s="10">
        <v>0</v>
      </c>
      <c r="E30" s="10">
        <v>0</v>
      </c>
      <c r="F30" s="10">
        <v>0</v>
      </c>
      <c r="G30" s="16"/>
    </row>
    <row r="31" spans="1:7" ht="21">
      <c r="A31" s="14"/>
      <c r="B31" s="24" t="s">
        <v>97</v>
      </c>
      <c r="C31" s="10">
        <v>167.2</v>
      </c>
      <c r="D31" s="10">
        <v>1109.5</v>
      </c>
      <c r="E31" s="10">
        <v>1276.7</v>
      </c>
      <c r="F31" s="10">
        <v>1919</v>
      </c>
      <c r="G31" s="14"/>
    </row>
  </sheetData>
  <mergeCells count="5">
    <mergeCell ref="A3:A4"/>
    <mergeCell ref="B3:B4"/>
    <mergeCell ref="C3:E3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77"/>
  <sheetViews>
    <sheetView rightToLeft="1" workbookViewId="0">
      <selection activeCell="E4" sqref="E4:J31"/>
    </sheetView>
  </sheetViews>
  <sheetFormatPr defaultRowHeight="15"/>
  <cols>
    <col min="1" max="1" width="30.42578125" customWidth="1"/>
    <col min="5" max="5" width="15.28515625" customWidth="1"/>
    <col min="6" max="6" width="10.85546875" bestFit="1" customWidth="1"/>
    <col min="7" max="7" width="10.7109375" bestFit="1" customWidth="1"/>
  </cols>
  <sheetData>
    <row r="1" spans="1:10" ht="15.75" thickBot="1"/>
    <row r="2" spans="1:10" ht="22.5" customHeight="1" thickTop="1">
      <c r="A2" s="30" t="s">
        <v>40</v>
      </c>
      <c r="B2" s="31"/>
      <c r="C2" s="1" t="s">
        <v>11</v>
      </c>
      <c r="D2" s="32" t="s">
        <v>91</v>
      </c>
      <c r="E2" s="34" t="s">
        <v>92</v>
      </c>
      <c r="F2" s="26" t="s">
        <v>93</v>
      </c>
      <c r="G2" s="26"/>
      <c r="H2" s="26"/>
      <c r="I2" s="25" t="s">
        <v>94</v>
      </c>
      <c r="J2" s="27" t="s">
        <v>95</v>
      </c>
    </row>
    <row r="3" spans="1:10" ht="22.5" customHeight="1">
      <c r="A3" s="29" t="s">
        <v>29</v>
      </c>
      <c r="B3" s="1" t="s">
        <v>0</v>
      </c>
      <c r="C3" s="2">
        <v>3</v>
      </c>
      <c r="D3" s="33"/>
      <c r="E3" s="35"/>
      <c r="F3" s="10" t="s">
        <v>0</v>
      </c>
      <c r="G3" s="10" t="s">
        <v>96</v>
      </c>
      <c r="H3" s="10" t="s">
        <v>97</v>
      </c>
      <c r="I3" s="26"/>
      <c r="J3" s="28"/>
    </row>
    <row r="4" spans="1:10" ht="22.5" customHeight="1">
      <c r="A4" s="29"/>
      <c r="B4" s="1" t="s">
        <v>1</v>
      </c>
      <c r="C4" s="2">
        <v>80</v>
      </c>
      <c r="D4" s="15">
        <v>1</v>
      </c>
      <c r="E4" s="13" t="s">
        <v>29</v>
      </c>
      <c r="F4" s="10">
        <f>C3</f>
        <v>3</v>
      </c>
      <c r="G4" s="10">
        <f>C4</f>
        <v>80</v>
      </c>
      <c r="H4" s="10">
        <f t="shared" ref="H4:H25" si="0">SUM(F4:G4)</f>
        <v>83</v>
      </c>
      <c r="I4" s="10">
        <f>C6</f>
        <v>880</v>
      </c>
      <c r="J4" s="11">
        <f t="shared" ref="J4:J25" si="1">I4/G4*1000</f>
        <v>11000</v>
      </c>
    </row>
    <row r="5" spans="1:10" ht="22.5" customHeight="1">
      <c r="A5" s="29"/>
      <c r="B5" s="1" t="s">
        <v>2</v>
      </c>
      <c r="C5" s="2">
        <v>83</v>
      </c>
      <c r="D5" s="15">
        <v>2</v>
      </c>
      <c r="E5" s="13" t="s">
        <v>75</v>
      </c>
      <c r="F5" s="12">
        <f>C8</f>
        <v>0</v>
      </c>
      <c r="G5" s="10">
        <f>C9</f>
        <v>0</v>
      </c>
      <c r="H5" s="10">
        <f t="shared" si="0"/>
        <v>0</v>
      </c>
      <c r="I5" s="10">
        <f>C11</f>
        <v>0</v>
      </c>
      <c r="J5" s="11" t="e">
        <f t="shared" si="1"/>
        <v>#DIV/0!</v>
      </c>
    </row>
    <row r="6" spans="1:10" ht="22.5" customHeight="1">
      <c r="A6" s="29"/>
      <c r="B6" s="1" t="s">
        <v>3</v>
      </c>
      <c r="C6" s="2">
        <v>880</v>
      </c>
      <c r="D6" s="15">
        <v>3</v>
      </c>
      <c r="E6" s="13" t="s">
        <v>76</v>
      </c>
      <c r="F6" s="10">
        <f>C13</f>
        <v>1</v>
      </c>
      <c r="G6" s="10">
        <f>C14</f>
        <v>548</v>
      </c>
      <c r="H6" s="10">
        <f t="shared" si="0"/>
        <v>549</v>
      </c>
      <c r="I6" s="10">
        <f>C16</f>
        <v>9590</v>
      </c>
      <c r="J6" s="11">
        <f t="shared" si="1"/>
        <v>17500</v>
      </c>
    </row>
    <row r="7" spans="1:10" ht="22.5" customHeight="1">
      <c r="A7" s="29"/>
      <c r="B7" s="1" t="s">
        <v>4</v>
      </c>
      <c r="C7" s="2">
        <v>11000</v>
      </c>
      <c r="D7" s="15">
        <v>4</v>
      </c>
      <c r="E7" s="13" t="s">
        <v>31</v>
      </c>
      <c r="F7" s="10">
        <f>C18</f>
        <v>1</v>
      </c>
      <c r="G7" s="10">
        <f>C19</f>
        <v>5</v>
      </c>
      <c r="H7" s="10">
        <f t="shared" si="0"/>
        <v>6</v>
      </c>
      <c r="I7" s="10">
        <f>C21</f>
        <v>45</v>
      </c>
      <c r="J7" s="11">
        <f t="shared" si="1"/>
        <v>9000</v>
      </c>
    </row>
    <row r="8" spans="1:10" ht="22.5" customHeight="1">
      <c r="A8" s="29" t="s">
        <v>30</v>
      </c>
      <c r="B8" s="1" t="s">
        <v>0</v>
      </c>
      <c r="C8" s="2">
        <v>0</v>
      </c>
      <c r="D8" s="15">
        <v>5</v>
      </c>
      <c r="E8" s="13" t="s">
        <v>32</v>
      </c>
      <c r="F8" s="10">
        <f>C23</f>
        <v>5</v>
      </c>
      <c r="G8" s="10">
        <f>C24</f>
        <v>65</v>
      </c>
      <c r="H8" s="10">
        <f t="shared" si="0"/>
        <v>70</v>
      </c>
      <c r="I8" s="10">
        <f>C26</f>
        <v>1300</v>
      </c>
      <c r="J8" s="11">
        <f t="shared" si="1"/>
        <v>20000</v>
      </c>
    </row>
    <row r="9" spans="1:10" ht="22.5" customHeight="1">
      <c r="A9" s="29"/>
      <c r="B9" s="1" t="s">
        <v>1</v>
      </c>
      <c r="C9" s="2">
        <v>0</v>
      </c>
      <c r="D9" s="15">
        <v>6</v>
      </c>
      <c r="E9" s="13" t="s">
        <v>33</v>
      </c>
      <c r="F9" s="10">
        <f>C28</f>
        <v>0</v>
      </c>
      <c r="G9" s="10">
        <f>C29</f>
        <v>0</v>
      </c>
      <c r="H9" s="10">
        <f t="shared" si="0"/>
        <v>0</v>
      </c>
      <c r="I9" s="10">
        <f>C31</f>
        <v>0</v>
      </c>
      <c r="J9" s="11" t="e">
        <f t="shared" si="1"/>
        <v>#DIV/0!</v>
      </c>
    </row>
    <row r="10" spans="1:10" ht="22.5" customHeight="1">
      <c r="A10" s="29"/>
      <c r="B10" s="1" t="s">
        <v>2</v>
      </c>
      <c r="C10" s="2">
        <v>0</v>
      </c>
      <c r="D10" s="15">
        <v>7</v>
      </c>
      <c r="E10" s="13" t="s">
        <v>34</v>
      </c>
      <c r="F10" s="10">
        <f>C33</f>
        <v>0</v>
      </c>
      <c r="G10" s="10">
        <f>C34</f>
        <v>0</v>
      </c>
      <c r="H10" s="10">
        <f t="shared" si="0"/>
        <v>0</v>
      </c>
      <c r="I10" s="10">
        <f>C36</f>
        <v>0</v>
      </c>
      <c r="J10" s="11" t="e">
        <f t="shared" si="1"/>
        <v>#DIV/0!</v>
      </c>
    </row>
    <row r="11" spans="1:10" ht="22.5" customHeight="1">
      <c r="A11" s="29"/>
      <c r="B11" s="1" t="s">
        <v>3</v>
      </c>
      <c r="C11" s="2"/>
      <c r="D11" s="15">
        <v>8</v>
      </c>
      <c r="E11" s="13" t="s">
        <v>35</v>
      </c>
      <c r="F11" s="10">
        <f>C38</f>
        <v>0</v>
      </c>
      <c r="G11" s="10">
        <f>C39</f>
        <v>0</v>
      </c>
      <c r="H11" s="10">
        <f t="shared" si="0"/>
        <v>0</v>
      </c>
      <c r="I11" s="10">
        <f>C41</f>
        <v>0</v>
      </c>
      <c r="J11" s="11" t="e">
        <f t="shared" si="1"/>
        <v>#DIV/0!</v>
      </c>
    </row>
    <row r="12" spans="1:10" ht="22.5" customHeight="1">
      <c r="A12" s="29"/>
      <c r="B12" s="1" t="s">
        <v>4</v>
      </c>
      <c r="C12" s="2"/>
      <c r="D12" s="15">
        <v>9</v>
      </c>
      <c r="E12" s="13" t="s">
        <v>36</v>
      </c>
      <c r="F12" s="10">
        <f>C43</f>
        <v>3</v>
      </c>
      <c r="G12" s="10">
        <f>C44</f>
        <v>45</v>
      </c>
      <c r="H12" s="10">
        <f t="shared" si="0"/>
        <v>48</v>
      </c>
      <c r="I12" s="10">
        <f>C46</f>
        <v>70</v>
      </c>
      <c r="J12" s="11">
        <f t="shared" si="1"/>
        <v>1555.5555555555557</v>
      </c>
    </row>
    <row r="13" spans="1:10" ht="22.5" customHeight="1">
      <c r="A13" s="29" t="s">
        <v>39</v>
      </c>
      <c r="B13" s="1" t="s">
        <v>0</v>
      </c>
      <c r="C13" s="2">
        <v>1</v>
      </c>
      <c r="D13" s="15">
        <v>10</v>
      </c>
      <c r="E13" s="13" t="s">
        <v>41</v>
      </c>
      <c r="F13" s="10">
        <f>C48</f>
        <v>0</v>
      </c>
      <c r="G13" s="10">
        <f>C49</f>
        <v>0</v>
      </c>
      <c r="H13" s="10">
        <f t="shared" si="0"/>
        <v>0</v>
      </c>
      <c r="I13" s="10">
        <f>C51</f>
        <v>0</v>
      </c>
      <c r="J13" s="11" t="e">
        <f t="shared" si="1"/>
        <v>#DIV/0!</v>
      </c>
    </row>
    <row r="14" spans="1:10" ht="22.5" customHeight="1">
      <c r="A14" s="29"/>
      <c r="B14" s="1" t="s">
        <v>1</v>
      </c>
      <c r="C14" s="2">
        <v>548</v>
      </c>
      <c r="D14" s="15">
        <v>11</v>
      </c>
      <c r="E14" s="13" t="s">
        <v>77</v>
      </c>
      <c r="F14" s="10">
        <f>C53</f>
        <v>8</v>
      </c>
      <c r="G14" s="10">
        <f>C54</f>
        <v>48</v>
      </c>
      <c r="H14" s="10">
        <f t="shared" si="0"/>
        <v>56</v>
      </c>
      <c r="I14" s="10">
        <f>C56</f>
        <v>520</v>
      </c>
      <c r="J14" s="11">
        <f t="shared" si="1"/>
        <v>10833.333333333334</v>
      </c>
    </row>
    <row r="15" spans="1:10" ht="22.5" customHeight="1">
      <c r="A15" s="29"/>
      <c r="B15" s="1" t="s">
        <v>2</v>
      </c>
      <c r="C15" s="2">
        <v>549</v>
      </c>
      <c r="D15" s="15">
        <v>12</v>
      </c>
      <c r="E15" s="13" t="s">
        <v>78</v>
      </c>
      <c r="F15" s="10">
        <f>C58</f>
        <v>2</v>
      </c>
      <c r="G15" s="10">
        <f>C59</f>
        <v>175</v>
      </c>
      <c r="H15" s="10">
        <f t="shared" si="0"/>
        <v>177</v>
      </c>
      <c r="I15" s="10">
        <f>C61</f>
        <v>357</v>
      </c>
      <c r="J15" s="11">
        <f t="shared" si="1"/>
        <v>2040</v>
      </c>
    </row>
    <row r="16" spans="1:10" ht="22.5" customHeight="1">
      <c r="A16" s="29"/>
      <c r="B16" s="1" t="s">
        <v>3</v>
      </c>
      <c r="C16" s="2">
        <v>9590</v>
      </c>
      <c r="D16" s="15">
        <v>13</v>
      </c>
      <c r="E16" s="13" t="s">
        <v>79</v>
      </c>
      <c r="F16" s="10">
        <f>C63</f>
        <v>2</v>
      </c>
      <c r="G16" s="10">
        <f>C64</f>
        <v>78</v>
      </c>
      <c r="H16" s="10">
        <f t="shared" si="0"/>
        <v>80</v>
      </c>
      <c r="I16" s="10">
        <f>C66</f>
        <v>795</v>
      </c>
      <c r="J16" s="11">
        <f t="shared" si="1"/>
        <v>10192.307692307691</v>
      </c>
    </row>
    <row r="17" spans="1:10" ht="22.5" customHeight="1">
      <c r="A17" s="29"/>
      <c r="B17" s="1" t="s">
        <v>4</v>
      </c>
      <c r="C17" s="2">
        <v>17500</v>
      </c>
      <c r="D17" s="15">
        <v>14</v>
      </c>
      <c r="E17" s="13" t="s">
        <v>80</v>
      </c>
      <c r="F17" s="10">
        <f>C68</f>
        <v>25</v>
      </c>
      <c r="G17" s="10">
        <f>C69</f>
        <v>231</v>
      </c>
      <c r="H17" s="10">
        <f t="shared" si="0"/>
        <v>256</v>
      </c>
      <c r="I17" s="10">
        <f>C71</f>
        <v>1950</v>
      </c>
      <c r="J17" s="11">
        <f t="shared" si="1"/>
        <v>8441.5584415584417</v>
      </c>
    </row>
    <row r="18" spans="1:10" ht="22.5" customHeight="1">
      <c r="A18" s="29" t="s">
        <v>31</v>
      </c>
      <c r="B18" s="1" t="s">
        <v>0</v>
      </c>
      <c r="C18" s="2">
        <v>1</v>
      </c>
      <c r="D18" s="15">
        <v>15</v>
      </c>
      <c r="E18" s="13" t="s">
        <v>81</v>
      </c>
      <c r="F18" s="10">
        <f>C73</f>
        <v>6</v>
      </c>
      <c r="G18" s="10">
        <f>C74</f>
        <v>323</v>
      </c>
      <c r="H18" s="10">
        <f t="shared" si="0"/>
        <v>329</v>
      </c>
      <c r="I18" s="10">
        <f>C76</f>
        <v>2307</v>
      </c>
      <c r="J18" s="11">
        <f t="shared" si="1"/>
        <v>7142.4148606811141</v>
      </c>
    </row>
    <row r="19" spans="1:10" ht="22.5" customHeight="1">
      <c r="A19" s="29"/>
      <c r="B19" s="1" t="s">
        <v>1</v>
      </c>
      <c r="C19" s="2">
        <v>5</v>
      </c>
      <c r="D19" s="15">
        <v>16</v>
      </c>
      <c r="E19" s="13" t="s">
        <v>47</v>
      </c>
      <c r="F19" s="10">
        <f>C78</f>
        <v>0</v>
      </c>
      <c r="G19" s="10">
        <f>C79</f>
        <v>0</v>
      </c>
      <c r="H19" s="10">
        <f t="shared" si="0"/>
        <v>0</v>
      </c>
      <c r="I19" s="16">
        <f>C81</f>
        <v>0</v>
      </c>
      <c r="J19" s="11" t="e">
        <f t="shared" si="1"/>
        <v>#DIV/0!</v>
      </c>
    </row>
    <row r="20" spans="1:10" ht="22.5" customHeight="1">
      <c r="A20" s="29"/>
      <c r="B20" s="1" t="s">
        <v>2</v>
      </c>
      <c r="C20" s="2">
        <v>6</v>
      </c>
      <c r="D20" s="15">
        <v>17</v>
      </c>
      <c r="E20" s="13" t="s">
        <v>82</v>
      </c>
      <c r="F20" s="10">
        <f>C83</f>
        <v>1</v>
      </c>
      <c r="G20" s="10">
        <f>C84</f>
        <v>0</v>
      </c>
      <c r="H20" s="10">
        <f t="shared" si="0"/>
        <v>1</v>
      </c>
      <c r="I20" s="10">
        <f>C86</f>
        <v>0</v>
      </c>
      <c r="J20" s="11" t="e">
        <f t="shared" si="1"/>
        <v>#DIV/0!</v>
      </c>
    </row>
    <row r="21" spans="1:10" ht="22.5" customHeight="1">
      <c r="A21" s="29"/>
      <c r="B21" s="1" t="s">
        <v>3</v>
      </c>
      <c r="C21" s="2">
        <v>45</v>
      </c>
      <c r="D21" s="15">
        <v>18</v>
      </c>
      <c r="E21" s="13" t="s">
        <v>49</v>
      </c>
      <c r="F21" s="10">
        <f>C88</f>
        <v>2</v>
      </c>
      <c r="G21" s="10">
        <f>C89</f>
        <v>3</v>
      </c>
      <c r="H21" s="10">
        <f t="shared" si="0"/>
        <v>5</v>
      </c>
      <c r="I21" s="10">
        <f>C91</f>
        <v>18</v>
      </c>
      <c r="J21" s="11">
        <f t="shared" si="1"/>
        <v>6000</v>
      </c>
    </row>
    <row r="22" spans="1:10" ht="22.5" customHeight="1">
      <c r="A22" s="29"/>
      <c r="B22" s="3" t="s">
        <v>4</v>
      </c>
      <c r="C22" s="3">
        <v>9000</v>
      </c>
      <c r="D22" s="15">
        <v>19</v>
      </c>
      <c r="E22" s="13" t="s">
        <v>83</v>
      </c>
      <c r="F22" s="10">
        <f>C93</f>
        <v>0</v>
      </c>
      <c r="G22" s="10">
        <f>C94</f>
        <v>0</v>
      </c>
      <c r="H22" s="10">
        <f t="shared" si="0"/>
        <v>0</v>
      </c>
      <c r="I22" s="10">
        <f>C96</f>
        <v>0</v>
      </c>
      <c r="J22" s="11" t="e">
        <f t="shared" si="1"/>
        <v>#DIV/0!</v>
      </c>
    </row>
    <row r="23" spans="1:10" ht="22.5" customHeight="1">
      <c r="A23" s="29" t="s">
        <v>32</v>
      </c>
      <c r="B23" s="1" t="s">
        <v>0</v>
      </c>
      <c r="C23" s="2">
        <v>5</v>
      </c>
      <c r="D23" s="15">
        <v>20</v>
      </c>
      <c r="E23" s="13" t="s">
        <v>84</v>
      </c>
      <c r="F23" s="10">
        <f>C98</f>
        <v>0</v>
      </c>
      <c r="G23" s="10">
        <f>C99</f>
        <v>0</v>
      </c>
      <c r="H23" s="10">
        <f t="shared" si="0"/>
        <v>0</v>
      </c>
      <c r="I23" s="10">
        <f>C101</f>
        <v>0</v>
      </c>
      <c r="J23" s="11" t="e">
        <f t="shared" si="1"/>
        <v>#DIV/0!</v>
      </c>
    </row>
    <row r="24" spans="1:10" ht="22.5" customHeight="1">
      <c r="A24" s="29"/>
      <c r="B24" s="1" t="s">
        <v>1</v>
      </c>
      <c r="C24" s="2">
        <v>65</v>
      </c>
      <c r="D24" s="15">
        <v>21</v>
      </c>
      <c r="E24" s="13" t="s">
        <v>85</v>
      </c>
      <c r="F24" s="10">
        <f>C103</f>
        <v>0</v>
      </c>
      <c r="G24" s="10">
        <f>C104</f>
        <v>25</v>
      </c>
      <c r="H24" s="10">
        <f t="shared" si="0"/>
        <v>25</v>
      </c>
      <c r="I24" s="10">
        <f>C106</f>
        <v>7.5</v>
      </c>
      <c r="J24" s="11">
        <f t="shared" si="1"/>
        <v>300</v>
      </c>
    </row>
    <row r="25" spans="1:10" ht="22.5" customHeight="1">
      <c r="A25" s="29"/>
      <c r="B25" s="1" t="s">
        <v>2</v>
      </c>
      <c r="C25" s="2">
        <v>70</v>
      </c>
      <c r="D25" s="15">
        <v>22</v>
      </c>
      <c r="E25" s="13" t="s">
        <v>86</v>
      </c>
      <c r="F25" s="10">
        <f>C108</f>
        <v>0</v>
      </c>
      <c r="G25" s="10">
        <f>C109</f>
        <v>0</v>
      </c>
      <c r="H25" s="10">
        <f t="shared" si="0"/>
        <v>0</v>
      </c>
      <c r="I25" s="10">
        <f>C111</f>
        <v>0</v>
      </c>
      <c r="J25" s="11" t="e">
        <f t="shared" si="1"/>
        <v>#DIV/0!</v>
      </c>
    </row>
    <row r="26" spans="1:10" ht="22.5" customHeight="1">
      <c r="A26" s="29"/>
      <c r="B26" s="1" t="s">
        <v>3</v>
      </c>
      <c r="C26" s="2">
        <v>1300</v>
      </c>
      <c r="D26" s="15">
        <v>23</v>
      </c>
      <c r="E26" s="13" t="s">
        <v>88</v>
      </c>
      <c r="F26" s="10">
        <f>C118</f>
        <v>2</v>
      </c>
      <c r="G26" s="10">
        <f>C119</f>
        <v>10</v>
      </c>
      <c r="H26" s="10">
        <f>SUM(F26:G26)</f>
        <v>12</v>
      </c>
      <c r="I26" s="10">
        <f>C121</f>
        <v>76</v>
      </c>
      <c r="J26" s="11">
        <f>I26/G26*1000</f>
        <v>7600</v>
      </c>
    </row>
    <row r="27" spans="1:10" ht="22.5" customHeight="1">
      <c r="A27" s="29"/>
      <c r="B27" s="1" t="s">
        <v>4</v>
      </c>
      <c r="C27" s="3">
        <v>20000</v>
      </c>
      <c r="D27" s="15">
        <v>24</v>
      </c>
      <c r="E27" s="13" t="s">
        <v>90</v>
      </c>
      <c r="F27" s="10">
        <f>C133</f>
        <v>0</v>
      </c>
      <c r="G27" s="10">
        <f>C134</f>
        <v>0</v>
      </c>
      <c r="H27" s="10">
        <f>SUM(F27:G27)</f>
        <v>0</v>
      </c>
      <c r="I27" s="10">
        <f>C136</f>
        <v>0</v>
      </c>
      <c r="J27" s="16" t="e">
        <f>I27/G27*1000</f>
        <v>#DIV/0!</v>
      </c>
    </row>
    <row r="28" spans="1:10" ht="22.5" customHeight="1">
      <c r="A28" s="29" t="s">
        <v>33</v>
      </c>
      <c r="B28" s="1" t="s">
        <v>0</v>
      </c>
      <c r="C28" s="2">
        <v>0</v>
      </c>
      <c r="D28" s="15">
        <v>25</v>
      </c>
      <c r="E28" s="13" t="s">
        <v>55</v>
      </c>
      <c r="F28" s="10">
        <f>C123</f>
        <v>0</v>
      </c>
      <c r="G28" s="10">
        <f>C124</f>
        <v>0</v>
      </c>
      <c r="H28" s="10">
        <f>SUM(F28:G28)</f>
        <v>0</v>
      </c>
      <c r="I28" s="10">
        <f>C126</f>
        <v>0</v>
      </c>
      <c r="J28" s="16" t="e">
        <f>I28/G28</f>
        <v>#DIV/0!</v>
      </c>
    </row>
    <row r="29" spans="1:10" ht="22.5" customHeight="1">
      <c r="A29" s="29"/>
      <c r="B29" s="1" t="s">
        <v>1</v>
      </c>
      <c r="C29" s="2">
        <v>0</v>
      </c>
      <c r="D29" s="15">
        <v>26</v>
      </c>
      <c r="E29" s="13" t="s">
        <v>89</v>
      </c>
      <c r="F29" s="10">
        <f>C128</f>
        <v>0.3</v>
      </c>
      <c r="G29" s="10">
        <f>C129</f>
        <v>0.2</v>
      </c>
      <c r="H29" s="10">
        <f>SUM(F29:G29)</f>
        <v>0.5</v>
      </c>
      <c r="I29" s="10">
        <f>C131</f>
        <v>20</v>
      </c>
      <c r="J29" s="16">
        <f>I29/G29*1000</f>
        <v>100000</v>
      </c>
    </row>
    <row r="30" spans="1:10" ht="22.5" customHeight="1">
      <c r="A30" s="29"/>
      <c r="B30" s="1" t="s">
        <v>2</v>
      </c>
      <c r="C30" s="2">
        <v>0</v>
      </c>
      <c r="D30" s="15">
        <v>27</v>
      </c>
      <c r="E30" s="13" t="s">
        <v>87</v>
      </c>
      <c r="F30" s="10">
        <f>C113</f>
        <v>0</v>
      </c>
      <c r="G30" s="10">
        <f>C114</f>
        <v>0</v>
      </c>
      <c r="H30" s="10">
        <f>SUM(F30:G30)</f>
        <v>0</v>
      </c>
      <c r="I30" s="10">
        <f>C116</f>
        <v>0</v>
      </c>
      <c r="J30" s="11" t="e">
        <f>I30/G30*1000</f>
        <v>#DIV/0!</v>
      </c>
    </row>
    <row r="31" spans="1:10" ht="22.5" customHeight="1">
      <c r="A31" s="29"/>
      <c r="B31" s="1" t="s">
        <v>3</v>
      </c>
      <c r="C31" s="2">
        <v>0</v>
      </c>
      <c r="D31" s="22" t="s">
        <v>97</v>
      </c>
      <c r="E31" s="23"/>
      <c r="F31" s="10">
        <f>SUM(F4:F27)</f>
        <v>61</v>
      </c>
      <c r="G31" s="10">
        <f>SUM(G4:G27)</f>
        <v>1636</v>
      </c>
      <c r="H31" s="10">
        <f>SUM(H4:H27)</f>
        <v>1697</v>
      </c>
      <c r="I31" s="10">
        <f>SUM(I4:I27)</f>
        <v>17915.5</v>
      </c>
      <c r="J31" s="14"/>
    </row>
    <row r="32" spans="1:10" ht="22.5" customHeight="1">
      <c r="A32" s="29"/>
      <c r="B32" s="1" t="s">
        <v>4</v>
      </c>
      <c r="C32" s="2">
        <v>0</v>
      </c>
    </row>
    <row r="33" spans="1:3" ht="22.5" customHeight="1">
      <c r="A33" s="29" t="s">
        <v>34</v>
      </c>
      <c r="B33" s="1" t="s">
        <v>0</v>
      </c>
      <c r="C33" s="2">
        <v>0</v>
      </c>
    </row>
    <row r="34" spans="1:3" ht="22.5" customHeight="1">
      <c r="A34" s="29"/>
      <c r="B34" s="1" t="s">
        <v>1</v>
      </c>
      <c r="C34" s="5">
        <v>0</v>
      </c>
    </row>
    <row r="35" spans="1:3" ht="22.5" customHeight="1">
      <c r="A35" s="29"/>
      <c r="B35" s="1" t="s">
        <v>2</v>
      </c>
      <c r="C35" s="2">
        <v>0</v>
      </c>
    </row>
    <row r="36" spans="1:3" ht="22.5" customHeight="1">
      <c r="A36" s="29"/>
      <c r="B36" s="1" t="s">
        <v>3</v>
      </c>
      <c r="C36" s="2">
        <v>0</v>
      </c>
    </row>
    <row r="37" spans="1:3" ht="22.5" customHeight="1">
      <c r="A37" s="29"/>
      <c r="B37" s="1" t="s">
        <v>4</v>
      </c>
      <c r="C37" s="2">
        <v>0</v>
      </c>
    </row>
    <row r="38" spans="1:3" ht="22.5" customHeight="1">
      <c r="A38" s="29" t="s">
        <v>35</v>
      </c>
      <c r="B38" s="1" t="s">
        <v>0</v>
      </c>
      <c r="C38" s="2">
        <v>0</v>
      </c>
    </row>
    <row r="39" spans="1:3" ht="22.5" customHeight="1">
      <c r="A39" s="29"/>
      <c r="B39" s="1" t="s">
        <v>1</v>
      </c>
      <c r="C39" s="2">
        <v>0</v>
      </c>
    </row>
    <row r="40" spans="1:3" ht="22.5" customHeight="1">
      <c r="A40" s="29"/>
      <c r="B40" s="1" t="s">
        <v>2</v>
      </c>
      <c r="C40" s="2">
        <v>0</v>
      </c>
    </row>
    <row r="41" spans="1:3" ht="22.5" customHeight="1">
      <c r="A41" s="29"/>
      <c r="B41" s="1" t="s">
        <v>3</v>
      </c>
      <c r="C41" s="2">
        <v>0</v>
      </c>
    </row>
    <row r="42" spans="1:3" ht="22.5" customHeight="1">
      <c r="A42" s="29"/>
      <c r="B42" s="1" t="s">
        <v>4</v>
      </c>
      <c r="C42" s="2">
        <v>0</v>
      </c>
    </row>
    <row r="43" spans="1:3" ht="22.5" customHeight="1">
      <c r="A43" s="29" t="s">
        <v>36</v>
      </c>
      <c r="B43" s="1" t="s">
        <v>0</v>
      </c>
      <c r="C43" s="2">
        <v>3</v>
      </c>
    </row>
    <row r="44" spans="1:3" ht="22.5" customHeight="1">
      <c r="A44" s="29"/>
      <c r="B44" s="1" t="s">
        <v>1</v>
      </c>
      <c r="C44" s="2">
        <v>45</v>
      </c>
    </row>
    <row r="45" spans="1:3" ht="22.5" customHeight="1">
      <c r="A45" s="29"/>
      <c r="B45" s="1" t="s">
        <v>2</v>
      </c>
      <c r="C45" s="2">
        <v>48</v>
      </c>
    </row>
    <row r="46" spans="1:3" ht="22.5" customHeight="1">
      <c r="A46" s="29"/>
      <c r="B46" s="1" t="s">
        <v>3</v>
      </c>
      <c r="C46" s="2">
        <v>70</v>
      </c>
    </row>
    <row r="47" spans="1:3" ht="22.5" customHeight="1">
      <c r="A47" s="29"/>
      <c r="B47" s="1" t="s">
        <v>4</v>
      </c>
      <c r="C47" s="2">
        <v>1555.5555555555557</v>
      </c>
    </row>
    <row r="48" spans="1:3" ht="22.5" customHeight="1">
      <c r="A48" s="29" t="s">
        <v>41</v>
      </c>
      <c r="B48" s="1" t="s">
        <v>0</v>
      </c>
      <c r="C48" s="2">
        <v>0</v>
      </c>
    </row>
    <row r="49" spans="1:3" ht="22.5" customHeight="1">
      <c r="A49" s="29"/>
      <c r="B49" s="1" t="s">
        <v>1</v>
      </c>
      <c r="C49" s="2">
        <v>0</v>
      </c>
    </row>
    <row r="50" spans="1:3" ht="22.5" customHeight="1">
      <c r="A50" s="29"/>
      <c r="B50" s="1" t="s">
        <v>2</v>
      </c>
      <c r="C50" s="2">
        <v>0</v>
      </c>
    </row>
    <row r="51" spans="1:3" ht="22.5" customHeight="1">
      <c r="A51" s="29"/>
      <c r="B51" s="1" t="s">
        <v>3</v>
      </c>
      <c r="C51" s="2">
        <v>0</v>
      </c>
    </row>
    <row r="52" spans="1:3" ht="22.5" customHeight="1">
      <c r="A52" s="29"/>
      <c r="B52" s="1" t="s">
        <v>4</v>
      </c>
      <c r="C52" s="2">
        <v>0</v>
      </c>
    </row>
    <row r="53" spans="1:3" ht="22.5" customHeight="1">
      <c r="A53" s="29" t="s">
        <v>42</v>
      </c>
      <c r="B53" s="1" t="s">
        <v>0</v>
      </c>
      <c r="C53" s="2">
        <v>8</v>
      </c>
    </row>
    <row r="54" spans="1:3" ht="22.5" customHeight="1">
      <c r="A54" s="29"/>
      <c r="B54" s="1" t="s">
        <v>1</v>
      </c>
      <c r="C54" s="2">
        <v>48</v>
      </c>
    </row>
    <row r="55" spans="1:3" ht="22.5" customHeight="1">
      <c r="A55" s="29"/>
      <c r="B55" s="1" t="s">
        <v>2</v>
      </c>
      <c r="C55" s="2">
        <v>56</v>
      </c>
    </row>
    <row r="56" spans="1:3" ht="22.5" customHeight="1">
      <c r="A56" s="29"/>
      <c r="B56" s="1" t="s">
        <v>3</v>
      </c>
      <c r="C56" s="2">
        <v>520</v>
      </c>
    </row>
    <row r="57" spans="1:3" ht="22.5" customHeight="1">
      <c r="A57" s="29"/>
      <c r="B57" s="1" t="s">
        <v>4</v>
      </c>
      <c r="C57" s="3">
        <v>10833.333333333334</v>
      </c>
    </row>
    <row r="58" spans="1:3" ht="22.5" customHeight="1">
      <c r="A58" s="29" t="s">
        <v>43</v>
      </c>
      <c r="B58" s="1" t="s">
        <v>0</v>
      </c>
      <c r="C58" s="2">
        <v>2</v>
      </c>
    </row>
    <row r="59" spans="1:3" ht="22.5" customHeight="1">
      <c r="A59" s="29"/>
      <c r="B59" s="1" t="s">
        <v>1</v>
      </c>
      <c r="C59" s="2">
        <v>175</v>
      </c>
    </row>
    <row r="60" spans="1:3" ht="22.5" customHeight="1">
      <c r="A60" s="29"/>
      <c r="B60" s="1" t="s">
        <v>2</v>
      </c>
      <c r="C60" s="2">
        <v>177</v>
      </c>
    </row>
    <row r="61" spans="1:3" ht="22.5" customHeight="1">
      <c r="A61" s="29"/>
      <c r="B61" s="1" t="s">
        <v>3</v>
      </c>
      <c r="C61" s="2">
        <v>357</v>
      </c>
    </row>
    <row r="62" spans="1:3" ht="22.5" customHeight="1">
      <c r="A62" s="29"/>
      <c r="B62" s="3" t="s">
        <v>4</v>
      </c>
      <c r="C62" s="3">
        <v>2040</v>
      </c>
    </row>
    <row r="63" spans="1:3" ht="22.5" customHeight="1">
      <c r="A63" s="29" t="s">
        <v>44</v>
      </c>
      <c r="B63" s="1" t="s">
        <v>0</v>
      </c>
      <c r="C63" s="2">
        <v>2</v>
      </c>
    </row>
    <row r="64" spans="1:3" ht="22.5" customHeight="1">
      <c r="A64" s="29"/>
      <c r="B64" s="1" t="s">
        <v>1</v>
      </c>
      <c r="C64" s="2">
        <v>78</v>
      </c>
    </row>
    <row r="65" spans="1:3" ht="22.5" customHeight="1">
      <c r="A65" s="29"/>
      <c r="B65" s="1" t="s">
        <v>2</v>
      </c>
      <c r="C65" s="2">
        <v>80</v>
      </c>
    </row>
    <row r="66" spans="1:3" ht="22.5" customHeight="1">
      <c r="A66" s="29"/>
      <c r="B66" s="1" t="s">
        <v>3</v>
      </c>
      <c r="C66" s="2">
        <v>795</v>
      </c>
    </row>
    <row r="67" spans="1:3" ht="22.5" customHeight="1">
      <c r="A67" s="29"/>
      <c r="B67" s="3" t="s">
        <v>4</v>
      </c>
      <c r="C67" s="3">
        <v>10192.307692307691</v>
      </c>
    </row>
    <row r="68" spans="1:3" ht="22.5" customHeight="1">
      <c r="A68" s="29" t="s">
        <v>45</v>
      </c>
      <c r="B68" s="1" t="s">
        <v>0</v>
      </c>
      <c r="C68" s="2">
        <v>25</v>
      </c>
    </row>
    <row r="69" spans="1:3" ht="22.5" customHeight="1">
      <c r="A69" s="29"/>
      <c r="B69" s="1" t="s">
        <v>1</v>
      </c>
      <c r="C69" s="2">
        <v>231</v>
      </c>
    </row>
    <row r="70" spans="1:3" ht="22.5" customHeight="1">
      <c r="A70" s="29"/>
      <c r="B70" s="1" t="s">
        <v>2</v>
      </c>
      <c r="C70" s="2">
        <v>256</v>
      </c>
    </row>
    <row r="71" spans="1:3" ht="22.5" customHeight="1">
      <c r="A71" s="29"/>
      <c r="B71" s="1" t="s">
        <v>3</v>
      </c>
      <c r="C71" s="2">
        <v>1950</v>
      </c>
    </row>
    <row r="72" spans="1:3" ht="22.5" customHeight="1">
      <c r="A72" s="29"/>
      <c r="B72" s="3" t="s">
        <v>4</v>
      </c>
      <c r="C72" s="3">
        <v>8441.5584415584417</v>
      </c>
    </row>
    <row r="73" spans="1:3" ht="22.5" customHeight="1">
      <c r="A73" s="29" t="s">
        <v>46</v>
      </c>
      <c r="B73" s="1" t="s">
        <v>0</v>
      </c>
      <c r="C73" s="2">
        <v>6</v>
      </c>
    </row>
    <row r="74" spans="1:3" ht="22.5" customHeight="1">
      <c r="A74" s="29"/>
      <c r="B74" s="1" t="s">
        <v>1</v>
      </c>
      <c r="C74" s="2">
        <v>323</v>
      </c>
    </row>
    <row r="75" spans="1:3" ht="22.5" customHeight="1">
      <c r="A75" s="29"/>
      <c r="B75" s="1" t="s">
        <v>2</v>
      </c>
      <c r="C75" s="2">
        <v>329</v>
      </c>
    </row>
    <row r="76" spans="1:3" ht="22.5" customHeight="1">
      <c r="A76" s="29"/>
      <c r="B76" s="1" t="s">
        <v>3</v>
      </c>
      <c r="C76" s="2">
        <v>2307</v>
      </c>
    </row>
    <row r="77" spans="1:3" ht="22.5" customHeight="1">
      <c r="A77" s="29"/>
      <c r="B77" s="3" t="s">
        <v>4</v>
      </c>
      <c r="C77" s="3">
        <v>7142.414860681115</v>
      </c>
    </row>
    <row r="78" spans="1:3" ht="22.5" customHeight="1">
      <c r="A78" s="36" t="s">
        <v>47</v>
      </c>
      <c r="B78" s="1" t="s">
        <v>0</v>
      </c>
      <c r="C78" s="2">
        <v>0</v>
      </c>
    </row>
    <row r="79" spans="1:3" ht="22.5" customHeight="1">
      <c r="A79" s="36"/>
      <c r="B79" s="1" t="s">
        <v>1</v>
      </c>
      <c r="C79" s="2">
        <v>0</v>
      </c>
    </row>
    <row r="80" spans="1:3" ht="22.5" customHeight="1">
      <c r="A80" s="36"/>
      <c r="B80" s="1" t="s">
        <v>2</v>
      </c>
      <c r="C80" s="2">
        <v>0</v>
      </c>
    </row>
    <row r="81" spans="1:3" ht="22.5" customHeight="1">
      <c r="A81" s="36"/>
      <c r="B81" s="3" t="s">
        <v>3</v>
      </c>
      <c r="C81" s="3">
        <v>0</v>
      </c>
    </row>
    <row r="82" spans="1:3" ht="22.5" customHeight="1">
      <c r="A82" s="36"/>
      <c r="B82" s="3" t="s">
        <v>4</v>
      </c>
      <c r="C82" s="3">
        <v>0</v>
      </c>
    </row>
    <row r="83" spans="1:3" ht="22.5" customHeight="1">
      <c r="A83" s="29" t="s">
        <v>48</v>
      </c>
      <c r="B83" s="1" t="s">
        <v>0</v>
      </c>
      <c r="C83" s="2">
        <v>1</v>
      </c>
    </row>
    <row r="84" spans="1:3" ht="22.5" customHeight="1">
      <c r="A84" s="29"/>
      <c r="B84" s="1" t="s">
        <v>1</v>
      </c>
      <c r="C84" s="2">
        <v>0</v>
      </c>
    </row>
    <row r="85" spans="1:3" ht="22.5" customHeight="1">
      <c r="A85" s="29"/>
      <c r="B85" s="1" t="s">
        <v>2</v>
      </c>
      <c r="C85" s="2">
        <v>1</v>
      </c>
    </row>
    <row r="86" spans="1:3" ht="22.5" customHeight="1">
      <c r="A86" s="29"/>
      <c r="B86" s="1" t="s">
        <v>3</v>
      </c>
      <c r="C86" s="2">
        <v>0</v>
      </c>
    </row>
    <row r="87" spans="1:3" ht="22.5" customHeight="1">
      <c r="A87" s="29"/>
      <c r="B87" s="1" t="s">
        <v>4</v>
      </c>
      <c r="C87" s="2">
        <v>0</v>
      </c>
    </row>
    <row r="88" spans="1:3" ht="22.5" customHeight="1">
      <c r="A88" s="29" t="s">
        <v>49</v>
      </c>
      <c r="B88" s="1" t="s">
        <v>0</v>
      </c>
      <c r="C88" s="2">
        <v>2</v>
      </c>
    </row>
    <row r="89" spans="1:3" ht="22.5" customHeight="1">
      <c r="A89" s="29"/>
      <c r="B89" s="1" t="s">
        <v>1</v>
      </c>
      <c r="C89" s="2">
        <v>3</v>
      </c>
    </row>
    <row r="90" spans="1:3" ht="22.5" customHeight="1">
      <c r="A90" s="29"/>
      <c r="B90" s="1" t="s">
        <v>2</v>
      </c>
      <c r="C90" s="2">
        <v>5</v>
      </c>
    </row>
    <row r="91" spans="1:3" ht="22.5" customHeight="1">
      <c r="A91" s="29"/>
      <c r="B91" s="1" t="s">
        <v>3</v>
      </c>
      <c r="C91" s="2">
        <v>18</v>
      </c>
    </row>
    <row r="92" spans="1:3" ht="22.5" customHeight="1">
      <c r="A92" s="29"/>
      <c r="B92" s="3" t="s">
        <v>4</v>
      </c>
      <c r="C92" s="3">
        <v>6000</v>
      </c>
    </row>
    <row r="93" spans="1:3" ht="22.5" customHeight="1">
      <c r="A93" s="29" t="s">
        <v>50</v>
      </c>
      <c r="B93" s="1" t="s">
        <v>0</v>
      </c>
      <c r="C93" s="2">
        <v>0</v>
      </c>
    </row>
    <row r="94" spans="1:3" ht="22.5" customHeight="1">
      <c r="A94" s="29"/>
      <c r="B94" s="1" t="s">
        <v>1</v>
      </c>
      <c r="C94" s="2">
        <v>0</v>
      </c>
    </row>
    <row r="95" spans="1:3" ht="22.5" customHeight="1">
      <c r="A95" s="29"/>
      <c r="B95" s="1" t="s">
        <v>2</v>
      </c>
      <c r="C95" s="2">
        <v>0</v>
      </c>
    </row>
    <row r="96" spans="1:3" ht="22.5" customHeight="1">
      <c r="A96" s="29"/>
      <c r="B96" s="1" t="s">
        <v>3</v>
      </c>
      <c r="C96" s="2">
        <v>0</v>
      </c>
    </row>
    <row r="97" spans="1:3" ht="22.5" customHeight="1">
      <c r="A97" s="29"/>
      <c r="B97" s="1" t="s">
        <v>4</v>
      </c>
      <c r="C97" s="2">
        <v>0</v>
      </c>
    </row>
    <row r="98" spans="1:3" ht="22.5" customHeight="1">
      <c r="A98" s="29" t="s">
        <v>51</v>
      </c>
      <c r="B98" s="1" t="s">
        <v>0</v>
      </c>
      <c r="C98" s="2">
        <v>0</v>
      </c>
    </row>
    <row r="99" spans="1:3" ht="22.5" customHeight="1">
      <c r="A99" s="29"/>
      <c r="B99" s="1" t="s">
        <v>1</v>
      </c>
      <c r="C99" s="2">
        <v>0</v>
      </c>
    </row>
    <row r="100" spans="1:3" ht="22.5" customHeight="1">
      <c r="A100" s="29"/>
      <c r="B100" s="1" t="s">
        <v>2</v>
      </c>
      <c r="C100" s="2">
        <v>0</v>
      </c>
    </row>
    <row r="101" spans="1:3" ht="22.5" customHeight="1">
      <c r="A101" s="29"/>
      <c r="B101" s="1" t="s">
        <v>3</v>
      </c>
      <c r="C101" s="2">
        <v>0</v>
      </c>
    </row>
    <row r="102" spans="1:3" ht="22.5" customHeight="1">
      <c r="A102" s="29"/>
      <c r="B102" s="1" t="s">
        <v>4</v>
      </c>
      <c r="C102" s="2">
        <v>0</v>
      </c>
    </row>
    <row r="103" spans="1:3" ht="22.5" customHeight="1">
      <c r="A103" s="29" t="s">
        <v>52</v>
      </c>
      <c r="B103" s="1" t="s">
        <v>0</v>
      </c>
      <c r="C103" s="2">
        <v>0</v>
      </c>
    </row>
    <row r="104" spans="1:3" ht="22.5" customHeight="1">
      <c r="A104" s="29"/>
      <c r="B104" s="1" t="s">
        <v>1</v>
      </c>
      <c r="C104" s="2">
        <v>25</v>
      </c>
    </row>
    <row r="105" spans="1:3" ht="22.5" customHeight="1">
      <c r="A105" s="29"/>
      <c r="B105" s="1" t="s">
        <v>2</v>
      </c>
      <c r="C105" s="2">
        <v>25</v>
      </c>
    </row>
    <row r="106" spans="1:3" ht="22.5" customHeight="1">
      <c r="A106" s="29"/>
      <c r="B106" s="1" t="s">
        <v>3</v>
      </c>
      <c r="C106" s="2">
        <v>7.5</v>
      </c>
    </row>
    <row r="107" spans="1:3" ht="22.5" customHeight="1">
      <c r="A107" s="29"/>
      <c r="B107" s="1" t="s">
        <v>4</v>
      </c>
      <c r="C107" s="2">
        <v>300</v>
      </c>
    </row>
    <row r="108" spans="1:3" ht="22.5" customHeight="1">
      <c r="A108" s="29" t="s">
        <v>53</v>
      </c>
      <c r="B108" s="1" t="s">
        <v>0</v>
      </c>
      <c r="C108" s="2">
        <v>0</v>
      </c>
    </row>
    <row r="109" spans="1:3" ht="22.5" customHeight="1">
      <c r="A109" s="29"/>
      <c r="B109" s="1" t="s">
        <v>1</v>
      </c>
      <c r="C109" s="2">
        <v>0</v>
      </c>
    </row>
    <row r="110" spans="1:3" ht="22.5" customHeight="1">
      <c r="A110" s="29"/>
      <c r="B110" s="1" t="s">
        <v>2</v>
      </c>
      <c r="C110" s="2">
        <v>0</v>
      </c>
    </row>
    <row r="111" spans="1:3" ht="22.5" customHeight="1">
      <c r="A111" s="29"/>
      <c r="B111" s="1" t="s">
        <v>3</v>
      </c>
      <c r="C111" s="2">
        <v>0</v>
      </c>
    </row>
    <row r="112" spans="1:3" ht="22.5" customHeight="1">
      <c r="A112" s="29"/>
      <c r="B112" s="1" t="s">
        <v>4</v>
      </c>
      <c r="C112" s="2">
        <v>0</v>
      </c>
    </row>
    <row r="113" spans="1:3" ht="28.5">
      <c r="A113" s="20" t="s">
        <v>74</v>
      </c>
      <c r="B113" s="1" t="s">
        <v>0</v>
      </c>
      <c r="C113" s="2">
        <v>0</v>
      </c>
    </row>
    <row r="114" spans="1:3" ht="28.5">
      <c r="A114" s="20"/>
      <c r="B114" s="1" t="s">
        <v>1</v>
      </c>
      <c r="C114" s="2">
        <v>0</v>
      </c>
    </row>
    <row r="115" spans="1:3" ht="45">
      <c r="A115" s="20"/>
      <c r="B115" s="7" t="s">
        <v>62</v>
      </c>
      <c r="C115" s="2">
        <v>0</v>
      </c>
    </row>
    <row r="116" spans="1:3" ht="45">
      <c r="A116" s="20"/>
      <c r="B116" s="7" t="s">
        <v>66</v>
      </c>
      <c r="C116" s="2">
        <v>0</v>
      </c>
    </row>
    <row r="117" spans="1:3" ht="67.5">
      <c r="A117" s="20"/>
      <c r="B117" s="9" t="s">
        <v>67</v>
      </c>
      <c r="C117" s="3">
        <v>0</v>
      </c>
    </row>
    <row r="118" spans="1:3" ht="22.5" customHeight="1">
      <c r="A118" s="29" t="s">
        <v>54</v>
      </c>
      <c r="B118" s="1" t="s">
        <v>0</v>
      </c>
      <c r="C118" s="2">
        <v>2</v>
      </c>
    </row>
    <row r="119" spans="1:3" ht="22.5" customHeight="1">
      <c r="A119" s="29"/>
      <c r="B119" s="1" t="s">
        <v>1</v>
      </c>
      <c r="C119" s="2">
        <v>10</v>
      </c>
    </row>
    <row r="120" spans="1:3" ht="22.5" customHeight="1">
      <c r="A120" s="29"/>
      <c r="B120" s="1" t="s">
        <v>2</v>
      </c>
      <c r="C120" s="2">
        <v>12</v>
      </c>
    </row>
    <row r="121" spans="1:3" ht="22.5" customHeight="1">
      <c r="A121" s="29"/>
      <c r="B121" s="1" t="s">
        <v>3</v>
      </c>
      <c r="C121" s="2">
        <v>76</v>
      </c>
    </row>
    <row r="122" spans="1:3" ht="22.5" customHeight="1">
      <c r="A122" s="29"/>
      <c r="B122" s="1" t="s">
        <v>4</v>
      </c>
      <c r="C122" s="2">
        <v>7600</v>
      </c>
    </row>
    <row r="123" spans="1:3" ht="22.5" customHeight="1">
      <c r="A123" s="29" t="s">
        <v>55</v>
      </c>
      <c r="B123" s="1" t="s">
        <v>0</v>
      </c>
      <c r="C123" s="2"/>
    </row>
    <row r="124" spans="1:3" ht="22.5" customHeight="1">
      <c r="A124" s="29"/>
      <c r="B124" s="1" t="s">
        <v>1</v>
      </c>
      <c r="C124" s="2"/>
    </row>
    <row r="125" spans="1:3" ht="22.5" customHeight="1">
      <c r="A125" s="29"/>
      <c r="B125" s="1" t="s">
        <v>2</v>
      </c>
      <c r="C125" s="2"/>
    </row>
    <row r="126" spans="1:3" ht="22.5" customHeight="1">
      <c r="A126" s="29"/>
      <c r="B126" s="1" t="s">
        <v>3</v>
      </c>
      <c r="C126" s="2"/>
    </row>
    <row r="127" spans="1:3" ht="22.5" customHeight="1">
      <c r="A127" s="29"/>
      <c r="B127" s="1" t="s">
        <v>4</v>
      </c>
      <c r="C127" s="2"/>
    </row>
    <row r="128" spans="1:3" ht="22.5" customHeight="1">
      <c r="A128" s="29" t="s">
        <v>56</v>
      </c>
      <c r="B128" s="1" t="s">
        <v>0</v>
      </c>
      <c r="C128" s="2">
        <v>0.3</v>
      </c>
    </row>
    <row r="129" spans="1:3" ht="22.5" customHeight="1">
      <c r="A129" s="29"/>
      <c r="B129" s="1" t="s">
        <v>1</v>
      </c>
      <c r="C129" s="2">
        <v>0.2</v>
      </c>
    </row>
    <row r="130" spans="1:3" ht="22.5" customHeight="1">
      <c r="A130" s="29"/>
      <c r="B130" s="1" t="s">
        <v>2</v>
      </c>
      <c r="C130" s="2">
        <v>0.5</v>
      </c>
    </row>
    <row r="131" spans="1:3" ht="22.5" customHeight="1">
      <c r="A131" s="29"/>
      <c r="B131" s="1" t="s">
        <v>3</v>
      </c>
      <c r="C131" s="2">
        <v>20</v>
      </c>
    </row>
    <row r="132" spans="1:3" ht="22.5" customHeight="1">
      <c r="A132" s="29"/>
      <c r="B132" s="3" t="s">
        <v>4</v>
      </c>
      <c r="C132" s="3">
        <v>100000</v>
      </c>
    </row>
    <row r="133" spans="1:3" ht="22.5" customHeight="1">
      <c r="A133" s="29" t="s">
        <v>57</v>
      </c>
      <c r="B133" s="1" t="s">
        <v>0</v>
      </c>
      <c r="C133" s="2">
        <v>0</v>
      </c>
    </row>
    <row r="134" spans="1:3" ht="22.5" customHeight="1">
      <c r="A134" s="29"/>
      <c r="B134" s="1" t="s">
        <v>1</v>
      </c>
      <c r="C134" s="2">
        <v>0</v>
      </c>
    </row>
    <row r="135" spans="1:3" ht="22.5" customHeight="1">
      <c r="A135" s="29"/>
      <c r="B135" s="1" t="s">
        <v>2</v>
      </c>
      <c r="C135" s="2">
        <v>0</v>
      </c>
    </row>
    <row r="136" spans="1:3" ht="22.5" customHeight="1">
      <c r="A136" s="29"/>
      <c r="B136" s="1" t="s">
        <v>3</v>
      </c>
      <c r="C136" s="2">
        <v>0</v>
      </c>
    </row>
    <row r="137" spans="1:3" ht="22.5" customHeight="1">
      <c r="A137" s="29"/>
      <c r="B137" s="1" t="s">
        <v>4</v>
      </c>
      <c r="C137" s="2">
        <v>0</v>
      </c>
    </row>
    <row r="138" spans="1:3" ht="22.5" customHeight="1">
      <c r="A138" s="29" t="s">
        <v>58</v>
      </c>
      <c r="B138" s="1" t="s">
        <v>0</v>
      </c>
      <c r="C138" s="2"/>
    </row>
    <row r="139" spans="1:3" ht="22.5" customHeight="1">
      <c r="A139" s="29"/>
      <c r="B139" s="1" t="s">
        <v>1</v>
      </c>
      <c r="C139" s="2"/>
    </row>
    <row r="140" spans="1:3" ht="22.5" customHeight="1">
      <c r="A140" s="29"/>
      <c r="B140" s="1" t="s">
        <v>2</v>
      </c>
      <c r="C140" s="2"/>
    </row>
    <row r="141" spans="1:3" ht="22.5" customHeight="1">
      <c r="A141" s="29"/>
      <c r="B141" s="1" t="s">
        <v>3</v>
      </c>
      <c r="C141" s="2">
        <v>572</v>
      </c>
    </row>
    <row r="142" spans="1:3" ht="22.5" customHeight="1">
      <c r="A142" s="29"/>
      <c r="B142" s="1" t="s">
        <v>4</v>
      </c>
      <c r="C142" s="2"/>
    </row>
    <row r="143" spans="1:3" ht="22.5" customHeight="1">
      <c r="A143" s="29" t="s">
        <v>73</v>
      </c>
      <c r="B143" s="1" t="s">
        <v>0</v>
      </c>
      <c r="C143" s="2"/>
    </row>
    <row r="144" spans="1:3" ht="22.5" customHeight="1">
      <c r="A144" s="29"/>
      <c r="B144" s="1" t="s">
        <v>1</v>
      </c>
      <c r="C144" s="2"/>
    </row>
    <row r="145" spans="1:3" ht="45">
      <c r="A145" s="29"/>
      <c r="B145" s="7" t="s">
        <v>62</v>
      </c>
      <c r="C145" s="2">
        <v>3.5</v>
      </c>
    </row>
    <row r="146" spans="1:3" ht="45">
      <c r="A146" s="29"/>
      <c r="B146" s="7" t="s">
        <v>66</v>
      </c>
      <c r="C146" s="2">
        <v>484</v>
      </c>
    </row>
    <row r="147" spans="1:3" ht="67.5">
      <c r="A147" s="29"/>
      <c r="B147" s="7" t="s">
        <v>67</v>
      </c>
      <c r="C147" s="2">
        <v>138.30000000000001</v>
      </c>
    </row>
    <row r="148" spans="1:3" ht="22.5" customHeight="1">
      <c r="A148" s="29" t="s">
        <v>59</v>
      </c>
      <c r="B148" s="1" t="s">
        <v>0</v>
      </c>
      <c r="C148" s="2"/>
    </row>
    <row r="149" spans="1:3" ht="22.5" customHeight="1">
      <c r="A149" s="29"/>
      <c r="B149" s="1" t="s">
        <v>1</v>
      </c>
      <c r="C149" s="2"/>
    </row>
    <row r="150" spans="1:3" ht="45">
      <c r="A150" s="29"/>
      <c r="B150" s="7" t="s">
        <v>62</v>
      </c>
      <c r="C150" s="2">
        <v>2.6</v>
      </c>
    </row>
    <row r="151" spans="1:3" ht="45">
      <c r="A151" s="29"/>
      <c r="B151" s="7" t="s">
        <v>63</v>
      </c>
      <c r="C151" s="8">
        <v>1620000</v>
      </c>
    </row>
    <row r="152" spans="1:3" ht="90">
      <c r="A152" s="29"/>
      <c r="B152" s="7" t="s">
        <v>64</v>
      </c>
      <c r="C152" s="8">
        <v>623077</v>
      </c>
    </row>
    <row r="153" spans="1:3" ht="22.5" customHeight="1">
      <c r="A153" s="29" t="s">
        <v>70</v>
      </c>
      <c r="B153" s="1" t="s">
        <v>0</v>
      </c>
      <c r="C153" s="2"/>
    </row>
    <row r="154" spans="1:3" ht="22.5" customHeight="1">
      <c r="A154" s="29"/>
      <c r="B154" s="1" t="s">
        <v>1</v>
      </c>
      <c r="C154" s="2"/>
    </row>
    <row r="155" spans="1:3" ht="45">
      <c r="A155" s="29"/>
      <c r="B155" s="7" t="s">
        <v>62</v>
      </c>
      <c r="C155" s="2">
        <v>1.6</v>
      </c>
    </row>
    <row r="156" spans="1:3" ht="45">
      <c r="A156" s="29"/>
      <c r="B156" s="7" t="s">
        <v>68</v>
      </c>
      <c r="C156" s="8">
        <v>321500</v>
      </c>
    </row>
    <row r="157" spans="1:3" ht="67.5">
      <c r="A157" s="29"/>
      <c r="B157" s="7" t="s">
        <v>69</v>
      </c>
      <c r="C157" s="8">
        <v>200938</v>
      </c>
    </row>
    <row r="158" spans="1:3" ht="22.5" customHeight="1">
      <c r="A158" s="29" t="s">
        <v>60</v>
      </c>
      <c r="B158" s="1" t="s">
        <v>0</v>
      </c>
      <c r="C158" s="2"/>
    </row>
    <row r="159" spans="1:3" ht="22.5" customHeight="1">
      <c r="A159" s="29"/>
      <c r="B159" s="1" t="s">
        <v>1</v>
      </c>
      <c r="C159" s="2"/>
    </row>
    <row r="160" spans="1:3" ht="22.5" customHeight="1">
      <c r="A160" s="29"/>
      <c r="B160" s="1" t="s">
        <v>2</v>
      </c>
      <c r="C160" s="2"/>
    </row>
    <row r="161" spans="1:5" ht="22.5" customHeight="1">
      <c r="A161" s="29"/>
      <c r="B161" s="1" t="s">
        <v>3</v>
      </c>
      <c r="C161" s="2"/>
    </row>
    <row r="162" spans="1:5" ht="22.5" customHeight="1">
      <c r="A162" s="29"/>
      <c r="B162" s="1" t="s">
        <v>4</v>
      </c>
      <c r="C162" s="2"/>
    </row>
    <row r="163" spans="1:5" ht="22.5" customHeight="1">
      <c r="A163" s="29" t="s">
        <v>37</v>
      </c>
      <c r="B163" s="1" t="s">
        <v>0</v>
      </c>
      <c r="C163" s="2"/>
    </row>
    <row r="164" spans="1:5" ht="22.5" customHeight="1">
      <c r="A164" s="29"/>
      <c r="B164" s="1" t="s">
        <v>1</v>
      </c>
      <c r="C164" s="2"/>
    </row>
    <row r="165" spans="1:5" ht="45">
      <c r="A165" s="29"/>
      <c r="B165" s="7" t="s">
        <v>62</v>
      </c>
      <c r="C165" s="2">
        <v>2.6</v>
      </c>
    </row>
    <row r="166" spans="1:5" ht="45">
      <c r="A166" s="29"/>
      <c r="B166" s="7" t="s">
        <v>71</v>
      </c>
      <c r="C166" s="8">
        <v>1222500</v>
      </c>
    </row>
    <row r="167" spans="1:5" ht="67.5">
      <c r="A167" s="29"/>
      <c r="B167" s="7" t="s">
        <v>72</v>
      </c>
      <c r="C167" s="8">
        <v>470192</v>
      </c>
    </row>
    <row r="168" spans="1:5" ht="22.5" customHeight="1">
      <c r="A168" s="29" t="s">
        <v>38</v>
      </c>
      <c r="B168" s="1" t="s">
        <v>0</v>
      </c>
      <c r="C168" s="2"/>
    </row>
    <row r="169" spans="1:5" ht="22.5" customHeight="1">
      <c r="A169" s="29"/>
      <c r="B169" s="1" t="s">
        <v>1</v>
      </c>
      <c r="C169" s="2"/>
    </row>
    <row r="170" spans="1:5" ht="22.5" customHeight="1">
      <c r="A170" s="29"/>
      <c r="B170" s="1" t="s">
        <v>2</v>
      </c>
      <c r="C170" s="2"/>
    </row>
    <row r="171" spans="1:5" ht="22.5" customHeight="1">
      <c r="A171" s="29"/>
      <c r="B171" s="1" t="s">
        <v>3</v>
      </c>
      <c r="C171" s="2"/>
    </row>
    <row r="172" spans="1:5" ht="22.5" customHeight="1">
      <c r="A172" s="29"/>
      <c r="B172" s="1" t="s">
        <v>4</v>
      </c>
      <c r="C172" s="2"/>
    </row>
    <row r="173" spans="1:5" ht="22.5" customHeight="1">
      <c r="A173" s="29" t="s">
        <v>61</v>
      </c>
      <c r="B173" s="1" t="s">
        <v>0</v>
      </c>
      <c r="C173" s="2">
        <v>61</v>
      </c>
      <c r="E173">
        <f>SUM(C3,C8,C13,C18,C23,C28,C33,C38,C43,C48,C53,C58,C63,C68,C73,C78,C83,C88,C93,C98,C103,C108,C113,C118,C133)</f>
        <v>61</v>
      </c>
    </row>
    <row r="174" spans="1:5" ht="22.5" customHeight="1">
      <c r="A174" s="29"/>
      <c r="B174" s="1" t="s">
        <v>1</v>
      </c>
      <c r="C174" s="2">
        <v>1636</v>
      </c>
      <c r="E174">
        <f>SUM(C4,C9,C14,C19,C24,C29,C34,C39,C44,C49,C54,C59,C64,C69,C74,C79,C84,C89,C94,C99,C104,C109,C114,C119,C134)</f>
        <v>1636</v>
      </c>
    </row>
    <row r="175" spans="1:5" ht="22.5" customHeight="1">
      <c r="A175" s="29"/>
      <c r="B175" s="1" t="s">
        <v>2</v>
      </c>
      <c r="C175" s="2">
        <v>1697</v>
      </c>
      <c r="E175">
        <f>SUM(C5,C10,C15,C20,C25,C30,C35,C40,C45,C50,C55,C60,C65,C70,C75,C80,C85,C90,C95,C100,C105,C110,C115,C120,C135)</f>
        <v>1697</v>
      </c>
    </row>
    <row r="176" spans="1:5" ht="22.5" customHeight="1">
      <c r="A176" s="29"/>
      <c r="B176" s="1" t="s">
        <v>3</v>
      </c>
      <c r="C176" s="2">
        <v>17915.5</v>
      </c>
      <c r="E176" s="4">
        <f>SUM(C6,C11,C16,C21,C26,C31,C36,C41,C46,C51,C56,C61,C66,C71,C76,C81,C86,C91,C96,C101,C106,C111,C116,C121,C136)</f>
        <v>17915.5</v>
      </c>
    </row>
    <row r="177" spans="1:3" ht="22.5" customHeight="1">
      <c r="A177" s="29"/>
      <c r="B177" s="3" t="s">
        <v>4</v>
      </c>
      <c r="C177" s="3">
        <v>10950.794621026895</v>
      </c>
    </row>
  </sheetData>
  <mergeCells count="40">
    <mergeCell ref="A163:A167"/>
    <mergeCell ref="A168:A172"/>
    <mergeCell ref="A173:A177"/>
    <mergeCell ref="A128:A132"/>
    <mergeCell ref="A133:A137"/>
    <mergeCell ref="A138:A142"/>
    <mergeCell ref="A143:A147"/>
    <mergeCell ref="A148:A152"/>
    <mergeCell ref="A153:A157"/>
    <mergeCell ref="A158:A162"/>
    <mergeCell ref="A98:A102"/>
    <mergeCell ref="A103:A107"/>
    <mergeCell ref="A108:A112"/>
    <mergeCell ref="A118:A122"/>
    <mergeCell ref="A123:A127"/>
    <mergeCell ref="A93:A97"/>
    <mergeCell ref="A38:A42"/>
    <mergeCell ref="A43:A47"/>
    <mergeCell ref="A48:A52"/>
    <mergeCell ref="A53:A57"/>
    <mergeCell ref="A58:A62"/>
    <mergeCell ref="A63:A67"/>
    <mergeCell ref="A68:A72"/>
    <mergeCell ref="A73:A77"/>
    <mergeCell ref="A78:A82"/>
    <mergeCell ref="A83:A87"/>
    <mergeCell ref="A88:A92"/>
    <mergeCell ref="I2:I3"/>
    <mergeCell ref="J2:J3"/>
    <mergeCell ref="A3:A7"/>
    <mergeCell ref="A33:A37"/>
    <mergeCell ref="A2:B2"/>
    <mergeCell ref="D2:D3"/>
    <mergeCell ref="E2:E3"/>
    <mergeCell ref="F2:H2"/>
    <mergeCell ref="A8:A12"/>
    <mergeCell ref="A13:A17"/>
    <mergeCell ref="A18:A22"/>
    <mergeCell ref="A23:A27"/>
    <mergeCell ref="A28:A32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G31"/>
  <sheetViews>
    <sheetView rightToLeft="1" workbookViewId="0">
      <selection activeCell="C14" sqref="C14"/>
    </sheetView>
  </sheetViews>
  <sheetFormatPr defaultRowHeight="15"/>
  <cols>
    <col min="1" max="1" width="7.7109375" customWidth="1"/>
    <col min="2" max="2" width="14.5703125" customWidth="1"/>
    <col min="7" max="7" width="20.28515625" customWidth="1"/>
  </cols>
  <sheetData>
    <row r="1" spans="1:7" ht="21">
      <c r="A1" s="18" t="s">
        <v>131</v>
      </c>
      <c r="B1" s="18"/>
      <c r="C1" s="18"/>
      <c r="D1" s="18"/>
      <c r="E1" s="18"/>
      <c r="F1" s="18"/>
      <c r="G1" s="19"/>
    </row>
    <row r="3" spans="1:7" ht="21">
      <c r="A3" s="40" t="s">
        <v>91</v>
      </c>
      <c r="B3" s="26" t="s">
        <v>92</v>
      </c>
      <c r="C3" s="26" t="s">
        <v>93</v>
      </c>
      <c r="D3" s="26"/>
      <c r="E3" s="26"/>
      <c r="F3" s="25" t="s">
        <v>98</v>
      </c>
      <c r="G3" s="27" t="s">
        <v>99</v>
      </c>
    </row>
    <row r="4" spans="1:7" ht="21">
      <c r="A4" s="40"/>
      <c r="B4" s="26"/>
      <c r="C4" s="10" t="s">
        <v>0</v>
      </c>
      <c r="D4" s="10" t="s">
        <v>96</v>
      </c>
      <c r="E4" s="10" t="s">
        <v>97</v>
      </c>
      <c r="F4" s="26"/>
      <c r="G4" s="28"/>
    </row>
    <row r="5" spans="1:7" ht="21">
      <c r="A5" s="17">
        <v>1</v>
      </c>
      <c r="B5" s="17" t="s">
        <v>29</v>
      </c>
      <c r="C5" s="10">
        <v>0</v>
      </c>
      <c r="D5" s="10">
        <v>0</v>
      </c>
      <c r="E5" s="10">
        <v>0</v>
      </c>
      <c r="F5" s="10">
        <v>0</v>
      </c>
      <c r="G5" s="11"/>
    </row>
    <row r="6" spans="1:7" ht="21">
      <c r="A6" s="17">
        <v>2</v>
      </c>
      <c r="B6" s="13" t="s">
        <v>75</v>
      </c>
      <c r="C6" s="12">
        <v>0</v>
      </c>
      <c r="D6" s="10">
        <v>0</v>
      </c>
      <c r="E6" s="10">
        <v>0</v>
      </c>
      <c r="F6" s="10">
        <v>0</v>
      </c>
      <c r="G6" s="11"/>
    </row>
    <row r="7" spans="1:7" ht="21">
      <c r="A7" s="17">
        <v>3</v>
      </c>
      <c r="B7" s="13" t="s">
        <v>76</v>
      </c>
      <c r="C7" s="10">
        <v>0</v>
      </c>
      <c r="D7" s="10">
        <v>5</v>
      </c>
      <c r="E7" s="10">
        <v>5</v>
      </c>
      <c r="F7" s="10">
        <v>76</v>
      </c>
      <c r="G7" s="11">
        <v>15200</v>
      </c>
    </row>
    <row r="8" spans="1:7" ht="21">
      <c r="A8" s="17">
        <v>4</v>
      </c>
      <c r="B8" s="13" t="s">
        <v>31</v>
      </c>
      <c r="C8" s="10">
        <v>5</v>
      </c>
      <c r="D8" s="10">
        <v>36</v>
      </c>
      <c r="E8" s="10">
        <v>41</v>
      </c>
      <c r="F8" s="10">
        <v>432</v>
      </c>
      <c r="G8" s="11">
        <v>12000</v>
      </c>
    </row>
    <row r="9" spans="1:7" ht="21">
      <c r="A9" s="17">
        <v>5</v>
      </c>
      <c r="B9" s="13" t="s">
        <v>32</v>
      </c>
      <c r="C9" s="10">
        <v>12</v>
      </c>
      <c r="D9" s="10">
        <v>580</v>
      </c>
      <c r="E9" s="10">
        <v>592</v>
      </c>
      <c r="F9" s="10">
        <v>8120</v>
      </c>
      <c r="G9" s="11">
        <v>14000</v>
      </c>
    </row>
    <row r="10" spans="1:7" ht="21">
      <c r="A10" s="17">
        <v>6</v>
      </c>
      <c r="B10" s="13" t="s">
        <v>33</v>
      </c>
      <c r="C10" s="10">
        <v>0</v>
      </c>
      <c r="D10" s="10">
        <v>0</v>
      </c>
      <c r="E10" s="10">
        <v>0</v>
      </c>
      <c r="F10" s="10">
        <v>0</v>
      </c>
      <c r="G10" s="11"/>
    </row>
    <row r="11" spans="1:7" ht="21">
      <c r="A11" s="17">
        <v>7</v>
      </c>
      <c r="B11" s="13" t="s">
        <v>34</v>
      </c>
      <c r="C11" s="10">
        <v>0.5</v>
      </c>
      <c r="D11" s="10">
        <v>6.5</v>
      </c>
      <c r="E11" s="10">
        <v>7</v>
      </c>
      <c r="F11" s="10">
        <v>5</v>
      </c>
      <c r="G11" s="11">
        <v>769.23076923076928</v>
      </c>
    </row>
    <row r="12" spans="1:7" ht="21">
      <c r="A12" s="17">
        <v>8</v>
      </c>
      <c r="B12" s="13" t="s">
        <v>35</v>
      </c>
      <c r="C12" s="10">
        <v>0</v>
      </c>
      <c r="D12" s="10">
        <v>0</v>
      </c>
      <c r="E12" s="10">
        <v>0</v>
      </c>
      <c r="F12" s="10">
        <v>0</v>
      </c>
      <c r="G12" s="11"/>
    </row>
    <row r="13" spans="1:7" ht="21">
      <c r="A13" s="17">
        <v>9</v>
      </c>
      <c r="B13" s="13" t="s">
        <v>36</v>
      </c>
      <c r="C13" s="10">
        <v>1</v>
      </c>
      <c r="D13" s="10">
        <v>65</v>
      </c>
      <c r="E13" s="10">
        <v>66</v>
      </c>
      <c r="F13" s="10">
        <v>98</v>
      </c>
      <c r="G13" s="11">
        <v>1507.6923076923076</v>
      </c>
    </row>
    <row r="14" spans="1:7" ht="21">
      <c r="A14" s="17">
        <v>10</v>
      </c>
      <c r="B14" s="13" t="s">
        <v>41</v>
      </c>
      <c r="C14" s="10">
        <v>0</v>
      </c>
      <c r="D14" s="10">
        <v>0</v>
      </c>
      <c r="E14" s="10">
        <v>0</v>
      </c>
      <c r="F14" s="10">
        <v>0</v>
      </c>
      <c r="G14" s="11"/>
    </row>
    <row r="15" spans="1:7" ht="21">
      <c r="A15" s="17">
        <v>11</v>
      </c>
      <c r="B15" s="13" t="s">
        <v>77</v>
      </c>
      <c r="C15" s="10">
        <v>12</v>
      </c>
      <c r="D15" s="10">
        <v>390</v>
      </c>
      <c r="E15" s="10">
        <v>402</v>
      </c>
      <c r="F15" s="10">
        <v>5229</v>
      </c>
      <c r="G15" s="11">
        <v>13407.692307692309</v>
      </c>
    </row>
    <row r="16" spans="1:7" ht="21">
      <c r="A16" s="17">
        <v>12</v>
      </c>
      <c r="B16" s="13" t="s">
        <v>78</v>
      </c>
      <c r="C16" s="10">
        <v>1</v>
      </c>
      <c r="D16" s="10">
        <v>73</v>
      </c>
      <c r="E16" s="10">
        <v>74</v>
      </c>
      <c r="F16" s="10">
        <v>221</v>
      </c>
      <c r="G16" s="11">
        <v>3027.3972602739727</v>
      </c>
    </row>
    <row r="17" spans="1:7" ht="21">
      <c r="A17" s="17">
        <v>13</v>
      </c>
      <c r="B17" s="13" t="s">
        <v>79</v>
      </c>
      <c r="C17" s="10">
        <v>3</v>
      </c>
      <c r="D17" s="10">
        <v>78</v>
      </c>
      <c r="E17" s="10">
        <v>81</v>
      </c>
      <c r="F17" s="10">
        <v>830</v>
      </c>
      <c r="G17" s="11">
        <v>10641.025641025641</v>
      </c>
    </row>
    <row r="18" spans="1:7" ht="21">
      <c r="A18" s="17">
        <v>14</v>
      </c>
      <c r="B18" s="13" t="s">
        <v>80</v>
      </c>
      <c r="C18" s="10">
        <v>1</v>
      </c>
      <c r="D18" s="10">
        <v>5</v>
      </c>
      <c r="E18" s="10">
        <v>6</v>
      </c>
      <c r="F18" s="10">
        <v>36</v>
      </c>
      <c r="G18" s="11">
        <v>7200</v>
      </c>
    </row>
    <row r="19" spans="1:7" ht="21">
      <c r="A19" s="17">
        <v>15</v>
      </c>
      <c r="B19" s="13" t="s">
        <v>81</v>
      </c>
      <c r="C19" s="10">
        <v>0</v>
      </c>
      <c r="D19" s="10">
        <v>6</v>
      </c>
      <c r="E19" s="10">
        <v>6</v>
      </c>
      <c r="F19" s="10">
        <v>38</v>
      </c>
      <c r="G19" s="11">
        <v>6333.333333333333</v>
      </c>
    </row>
    <row r="20" spans="1:7" ht="21">
      <c r="A20" s="17">
        <v>16</v>
      </c>
      <c r="B20" s="13" t="s">
        <v>47</v>
      </c>
      <c r="C20" s="10">
        <v>0</v>
      </c>
      <c r="D20" s="10">
        <v>0</v>
      </c>
      <c r="E20" s="10">
        <v>0</v>
      </c>
      <c r="F20" s="10">
        <v>0</v>
      </c>
      <c r="G20" s="11"/>
    </row>
    <row r="21" spans="1:7" ht="21">
      <c r="A21" s="17">
        <v>17</v>
      </c>
      <c r="B21" s="13" t="s">
        <v>82</v>
      </c>
      <c r="C21" s="10">
        <v>0</v>
      </c>
      <c r="D21" s="10">
        <v>5</v>
      </c>
      <c r="E21" s="10">
        <v>5</v>
      </c>
      <c r="F21" s="10">
        <v>3</v>
      </c>
      <c r="G21" s="11">
        <v>600</v>
      </c>
    </row>
    <row r="22" spans="1:7" ht="21">
      <c r="A22" s="17">
        <v>18</v>
      </c>
      <c r="B22" s="13" t="s">
        <v>49</v>
      </c>
      <c r="C22" s="10">
        <v>10</v>
      </c>
      <c r="D22" s="10">
        <v>65</v>
      </c>
      <c r="E22" s="10">
        <v>75</v>
      </c>
      <c r="F22" s="10">
        <v>450</v>
      </c>
      <c r="G22" s="11">
        <v>6923.0769230769238</v>
      </c>
    </row>
    <row r="23" spans="1:7" ht="21">
      <c r="A23" s="17">
        <v>19</v>
      </c>
      <c r="B23" s="13" t="s">
        <v>83</v>
      </c>
      <c r="C23" s="10">
        <v>0</v>
      </c>
      <c r="D23" s="10">
        <v>3</v>
      </c>
      <c r="E23" s="10">
        <v>3</v>
      </c>
      <c r="F23" s="10">
        <v>12</v>
      </c>
      <c r="G23" s="11">
        <v>4000</v>
      </c>
    </row>
    <row r="24" spans="1:7" ht="21">
      <c r="A24" s="17">
        <v>20</v>
      </c>
      <c r="B24" s="13" t="s">
        <v>84</v>
      </c>
      <c r="C24" s="10">
        <v>0</v>
      </c>
      <c r="D24" s="10">
        <v>4</v>
      </c>
      <c r="E24" s="10">
        <v>4</v>
      </c>
      <c r="F24" s="10">
        <v>15</v>
      </c>
      <c r="G24" s="11">
        <v>3750</v>
      </c>
    </row>
    <row r="25" spans="1:7" ht="21">
      <c r="A25" s="17">
        <v>21</v>
      </c>
      <c r="B25" s="13" t="s">
        <v>85</v>
      </c>
      <c r="C25" s="10">
        <v>0</v>
      </c>
      <c r="D25" s="10">
        <v>18</v>
      </c>
      <c r="E25" s="10">
        <v>18</v>
      </c>
      <c r="F25" s="10">
        <v>16</v>
      </c>
      <c r="G25" s="11">
        <v>888.8888888888888</v>
      </c>
    </row>
    <row r="26" spans="1:7" ht="21">
      <c r="A26" s="17">
        <v>22</v>
      </c>
      <c r="B26" s="13" t="s">
        <v>86</v>
      </c>
      <c r="C26" s="10">
        <v>0</v>
      </c>
      <c r="D26" s="10">
        <v>0</v>
      </c>
      <c r="E26" s="10">
        <v>0</v>
      </c>
      <c r="F26" s="10">
        <v>0</v>
      </c>
      <c r="G26" s="11"/>
    </row>
    <row r="27" spans="1:7" ht="21">
      <c r="A27" s="17">
        <v>23</v>
      </c>
      <c r="B27" s="13" t="s">
        <v>88</v>
      </c>
      <c r="C27" s="10">
        <v>0</v>
      </c>
      <c r="D27" s="10">
        <v>0</v>
      </c>
      <c r="E27" s="10">
        <v>0</v>
      </c>
      <c r="F27" s="10">
        <v>0</v>
      </c>
      <c r="G27" s="11"/>
    </row>
    <row r="28" spans="1:7" ht="21">
      <c r="A28" s="17">
        <v>24</v>
      </c>
      <c r="B28" s="13" t="s">
        <v>90</v>
      </c>
      <c r="C28" s="10">
        <v>0</v>
      </c>
      <c r="D28" s="10">
        <v>0</v>
      </c>
      <c r="E28" s="10">
        <v>0</v>
      </c>
      <c r="F28" s="10">
        <v>0</v>
      </c>
      <c r="G28" s="11"/>
    </row>
    <row r="29" spans="1:7" ht="21">
      <c r="A29" s="17">
        <v>25</v>
      </c>
      <c r="B29" s="13" t="s">
        <v>55</v>
      </c>
      <c r="C29" s="10">
        <v>2</v>
      </c>
      <c r="D29" s="10">
        <v>14.8</v>
      </c>
      <c r="E29" s="10">
        <v>16.8</v>
      </c>
      <c r="F29" s="10">
        <v>0.03</v>
      </c>
      <c r="G29" s="16">
        <v>2.0270270270270268</v>
      </c>
    </row>
    <row r="30" spans="1:7" ht="21">
      <c r="A30" s="17">
        <v>26</v>
      </c>
      <c r="B30" s="13" t="s">
        <v>89</v>
      </c>
      <c r="C30" s="10">
        <v>0</v>
      </c>
      <c r="D30" s="10">
        <v>200</v>
      </c>
      <c r="E30" s="10">
        <v>200</v>
      </c>
      <c r="F30" s="10">
        <v>100</v>
      </c>
      <c r="G30" s="11">
        <v>500</v>
      </c>
    </row>
    <row r="31" spans="1:7" ht="21">
      <c r="A31" s="14"/>
      <c r="B31" s="24" t="s">
        <v>97</v>
      </c>
      <c r="C31" s="10">
        <v>45.5</v>
      </c>
      <c r="D31" s="10">
        <v>1339.5</v>
      </c>
      <c r="E31" s="10">
        <v>1385</v>
      </c>
      <c r="F31" s="10">
        <v>15581</v>
      </c>
      <c r="G31" s="14"/>
    </row>
  </sheetData>
  <mergeCells count="5">
    <mergeCell ref="A3:A4"/>
    <mergeCell ref="B3:B4"/>
    <mergeCell ref="C3:E3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G31"/>
  <sheetViews>
    <sheetView rightToLeft="1" workbookViewId="0">
      <selection activeCell="C14" sqref="C14"/>
    </sheetView>
  </sheetViews>
  <sheetFormatPr defaultRowHeight="15"/>
  <cols>
    <col min="1" max="1" width="7.7109375" customWidth="1"/>
    <col min="2" max="2" width="14.5703125" customWidth="1"/>
    <col min="7" max="7" width="20.28515625" customWidth="1"/>
  </cols>
  <sheetData>
    <row r="1" spans="1:7" ht="21">
      <c r="A1" s="18" t="s">
        <v>100</v>
      </c>
      <c r="B1" s="18"/>
      <c r="C1" s="18"/>
      <c r="D1" s="18"/>
      <c r="E1" s="18"/>
      <c r="F1" s="18"/>
      <c r="G1" s="19"/>
    </row>
    <row r="3" spans="1:7" ht="21">
      <c r="A3" s="40" t="s">
        <v>91</v>
      </c>
      <c r="B3" s="26" t="s">
        <v>92</v>
      </c>
      <c r="C3" s="26" t="s">
        <v>93</v>
      </c>
      <c r="D3" s="26"/>
      <c r="E3" s="26"/>
      <c r="F3" s="25" t="s">
        <v>98</v>
      </c>
      <c r="G3" s="27" t="s">
        <v>99</v>
      </c>
    </row>
    <row r="4" spans="1:7" ht="21">
      <c r="A4" s="40"/>
      <c r="B4" s="26"/>
      <c r="C4" s="10" t="s">
        <v>0</v>
      </c>
      <c r="D4" s="10" t="s">
        <v>96</v>
      </c>
      <c r="E4" s="10" t="s">
        <v>97</v>
      </c>
      <c r="F4" s="26"/>
      <c r="G4" s="28"/>
    </row>
    <row r="5" spans="1:7" ht="21">
      <c r="A5" s="17">
        <v>1</v>
      </c>
      <c r="B5" s="17" t="s">
        <v>29</v>
      </c>
      <c r="C5" s="10">
        <v>23</v>
      </c>
      <c r="D5" s="10">
        <v>60</v>
      </c>
      <c r="E5" s="10">
        <v>83</v>
      </c>
      <c r="F5" s="10">
        <v>210</v>
      </c>
      <c r="G5" s="11">
        <v>3500</v>
      </c>
    </row>
    <row r="6" spans="1:7" ht="21">
      <c r="A6" s="17">
        <v>2</v>
      </c>
      <c r="B6" s="13" t="s">
        <v>75</v>
      </c>
      <c r="C6" s="12">
        <v>0</v>
      </c>
      <c r="D6" s="10">
        <v>0</v>
      </c>
      <c r="E6" s="10">
        <v>0</v>
      </c>
      <c r="F6" s="10">
        <v>0</v>
      </c>
      <c r="G6" s="11"/>
    </row>
    <row r="7" spans="1:7" ht="21">
      <c r="A7" s="17">
        <v>3</v>
      </c>
      <c r="B7" s="13" t="s">
        <v>76</v>
      </c>
      <c r="C7" s="10">
        <v>1</v>
      </c>
      <c r="D7" s="10">
        <v>13</v>
      </c>
      <c r="E7" s="10">
        <v>14</v>
      </c>
      <c r="F7" s="10">
        <v>170</v>
      </c>
      <c r="G7" s="11">
        <v>13076.923076923076</v>
      </c>
    </row>
    <row r="8" spans="1:7" ht="21">
      <c r="A8" s="17">
        <v>4</v>
      </c>
      <c r="B8" s="13" t="s">
        <v>31</v>
      </c>
      <c r="C8" s="10">
        <v>17</v>
      </c>
      <c r="D8" s="10">
        <v>56</v>
      </c>
      <c r="E8" s="10">
        <v>73</v>
      </c>
      <c r="F8" s="10">
        <v>280</v>
      </c>
      <c r="G8" s="11">
        <v>5000</v>
      </c>
    </row>
    <row r="9" spans="1:7" ht="21">
      <c r="A9" s="17">
        <v>5</v>
      </c>
      <c r="B9" s="13" t="s">
        <v>32</v>
      </c>
      <c r="C9" s="10">
        <v>15</v>
      </c>
      <c r="D9" s="10">
        <v>332</v>
      </c>
      <c r="E9" s="10">
        <v>347</v>
      </c>
      <c r="F9" s="10">
        <v>2555</v>
      </c>
      <c r="G9" s="11">
        <v>7695.7831325301204</v>
      </c>
    </row>
    <row r="10" spans="1:7" ht="21">
      <c r="A10" s="17">
        <v>6</v>
      </c>
      <c r="B10" s="13" t="s">
        <v>33</v>
      </c>
      <c r="C10" s="10">
        <v>0</v>
      </c>
      <c r="D10" s="10">
        <v>0</v>
      </c>
      <c r="E10" s="10">
        <v>0</v>
      </c>
      <c r="F10" s="10">
        <v>0</v>
      </c>
      <c r="G10" s="11"/>
    </row>
    <row r="11" spans="1:7" ht="21">
      <c r="A11" s="17">
        <v>7</v>
      </c>
      <c r="B11" s="13" t="s">
        <v>34</v>
      </c>
      <c r="C11" s="10">
        <v>184.5</v>
      </c>
      <c r="D11" s="10">
        <v>750</v>
      </c>
      <c r="E11" s="10">
        <v>934.5</v>
      </c>
      <c r="F11" s="10">
        <v>730</v>
      </c>
      <c r="G11" s="11">
        <v>973.33333333333337</v>
      </c>
    </row>
    <row r="12" spans="1:7" ht="21">
      <c r="A12" s="17">
        <v>8</v>
      </c>
      <c r="B12" s="13" t="s">
        <v>35</v>
      </c>
      <c r="C12" s="10">
        <v>0</v>
      </c>
      <c r="D12" s="10">
        <v>10</v>
      </c>
      <c r="E12" s="10">
        <v>10</v>
      </c>
      <c r="F12" s="10">
        <v>8</v>
      </c>
      <c r="G12" s="11">
        <v>800</v>
      </c>
    </row>
    <row r="13" spans="1:7" ht="21">
      <c r="A13" s="17">
        <v>9</v>
      </c>
      <c r="B13" s="13" t="s">
        <v>36</v>
      </c>
      <c r="C13" s="10">
        <v>35</v>
      </c>
      <c r="D13" s="10">
        <v>685</v>
      </c>
      <c r="E13" s="10">
        <v>720</v>
      </c>
      <c r="F13" s="10">
        <v>1781</v>
      </c>
      <c r="G13" s="11">
        <v>2600</v>
      </c>
    </row>
    <row r="14" spans="1:7" ht="21">
      <c r="A14" s="17">
        <v>10</v>
      </c>
      <c r="B14" s="13" t="s">
        <v>41</v>
      </c>
      <c r="C14" s="10">
        <v>0</v>
      </c>
      <c r="D14" s="10">
        <v>0</v>
      </c>
      <c r="E14" s="10">
        <v>0</v>
      </c>
      <c r="F14" s="10">
        <v>0</v>
      </c>
      <c r="G14" s="11"/>
    </row>
    <row r="15" spans="1:7" ht="21">
      <c r="A15" s="17">
        <v>11</v>
      </c>
      <c r="B15" s="13" t="s">
        <v>77</v>
      </c>
      <c r="C15" s="10">
        <v>50</v>
      </c>
      <c r="D15" s="10">
        <v>48</v>
      </c>
      <c r="E15" s="10">
        <v>98</v>
      </c>
      <c r="F15" s="10">
        <v>450</v>
      </c>
      <c r="G15" s="11">
        <v>9375</v>
      </c>
    </row>
    <row r="16" spans="1:7" ht="21">
      <c r="A16" s="17">
        <v>12</v>
      </c>
      <c r="B16" s="13" t="s">
        <v>78</v>
      </c>
      <c r="C16" s="10">
        <v>5</v>
      </c>
      <c r="D16" s="10">
        <v>130</v>
      </c>
      <c r="E16" s="10">
        <v>135</v>
      </c>
      <c r="F16" s="10">
        <v>264</v>
      </c>
      <c r="G16" s="11">
        <v>2030.7692307692307</v>
      </c>
    </row>
    <row r="17" spans="1:7" ht="21">
      <c r="A17" s="17">
        <v>13</v>
      </c>
      <c r="B17" s="13" t="s">
        <v>79</v>
      </c>
      <c r="C17" s="10">
        <v>6.2</v>
      </c>
      <c r="D17" s="10">
        <v>37</v>
      </c>
      <c r="E17" s="10">
        <v>43.2</v>
      </c>
      <c r="F17" s="10">
        <v>167</v>
      </c>
      <c r="G17" s="11">
        <v>4513.5135135135133</v>
      </c>
    </row>
    <row r="18" spans="1:7" ht="21">
      <c r="A18" s="17">
        <v>14</v>
      </c>
      <c r="B18" s="13" t="s">
        <v>80</v>
      </c>
      <c r="C18" s="10">
        <v>3</v>
      </c>
      <c r="D18" s="10">
        <v>9</v>
      </c>
      <c r="E18" s="10">
        <v>12</v>
      </c>
      <c r="F18" s="10">
        <v>41.4</v>
      </c>
      <c r="G18" s="11">
        <v>4600</v>
      </c>
    </row>
    <row r="19" spans="1:7" ht="21">
      <c r="A19" s="17">
        <v>15</v>
      </c>
      <c r="B19" s="13" t="s">
        <v>81</v>
      </c>
      <c r="C19" s="10">
        <v>4</v>
      </c>
      <c r="D19" s="10">
        <v>29</v>
      </c>
      <c r="E19" s="10">
        <v>33</v>
      </c>
      <c r="F19" s="10">
        <v>145</v>
      </c>
      <c r="G19" s="11">
        <v>5000</v>
      </c>
    </row>
    <row r="20" spans="1:7" ht="21">
      <c r="A20" s="17">
        <v>16</v>
      </c>
      <c r="B20" s="13" t="s">
        <v>47</v>
      </c>
      <c r="C20" s="10">
        <v>0</v>
      </c>
      <c r="D20" s="10">
        <v>0.1</v>
      </c>
      <c r="E20" s="10">
        <v>0.1</v>
      </c>
      <c r="F20" s="10">
        <v>0.18</v>
      </c>
      <c r="G20" s="11">
        <v>1799.9999999999998</v>
      </c>
    </row>
    <row r="21" spans="1:7" ht="21">
      <c r="A21" s="17">
        <v>17</v>
      </c>
      <c r="B21" s="13" t="s">
        <v>82</v>
      </c>
      <c r="C21" s="10">
        <v>1</v>
      </c>
      <c r="D21" s="10">
        <v>1.5</v>
      </c>
      <c r="E21" s="10">
        <v>2.5</v>
      </c>
      <c r="F21" s="10">
        <v>0.70499999999999996</v>
      </c>
      <c r="G21" s="11">
        <v>470</v>
      </c>
    </row>
    <row r="22" spans="1:7" ht="21">
      <c r="A22" s="17">
        <v>18</v>
      </c>
      <c r="B22" s="13" t="s">
        <v>49</v>
      </c>
      <c r="C22" s="10">
        <v>5</v>
      </c>
      <c r="D22" s="10">
        <v>35</v>
      </c>
      <c r="E22" s="10">
        <v>40</v>
      </c>
      <c r="F22" s="10">
        <v>161</v>
      </c>
      <c r="G22" s="11">
        <v>4600</v>
      </c>
    </row>
    <row r="23" spans="1:7" ht="21">
      <c r="A23" s="17">
        <v>19</v>
      </c>
      <c r="B23" s="13" t="s">
        <v>83</v>
      </c>
      <c r="C23" s="10">
        <v>0.2</v>
      </c>
      <c r="D23" s="10">
        <v>2.5</v>
      </c>
      <c r="E23" s="10">
        <v>2.7</v>
      </c>
      <c r="F23" s="10">
        <v>10</v>
      </c>
      <c r="G23" s="11">
        <v>4000</v>
      </c>
    </row>
    <row r="24" spans="1:7" ht="21">
      <c r="A24" s="17">
        <v>20</v>
      </c>
      <c r="B24" s="13" t="s">
        <v>84</v>
      </c>
      <c r="C24" s="10">
        <v>0.2</v>
      </c>
      <c r="D24" s="10">
        <v>0.2</v>
      </c>
      <c r="E24" s="10">
        <v>0.4</v>
      </c>
      <c r="F24" s="10">
        <v>1</v>
      </c>
      <c r="G24" s="11">
        <v>5000</v>
      </c>
    </row>
    <row r="25" spans="1:7" ht="21">
      <c r="A25" s="17">
        <v>21</v>
      </c>
      <c r="B25" s="13" t="s">
        <v>85</v>
      </c>
      <c r="C25" s="10">
        <v>0.7</v>
      </c>
      <c r="D25" s="10">
        <v>45</v>
      </c>
      <c r="E25" s="10">
        <v>45.7</v>
      </c>
      <c r="F25" s="10">
        <v>52</v>
      </c>
      <c r="G25" s="11">
        <v>1155.5555555555554</v>
      </c>
    </row>
    <row r="26" spans="1:7" ht="21">
      <c r="A26" s="17">
        <v>22</v>
      </c>
      <c r="B26" s="13" t="s">
        <v>86</v>
      </c>
      <c r="C26" s="10">
        <v>0</v>
      </c>
      <c r="D26" s="10">
        <v>0</v>
      </c>
      <c r="E26" s="10">
        <v>0</v>
      </c>
      <c r="F26" s="10">
        <v>0</v>
      </c>
      <c r="G26" s="11"/>
    </row>
    <row r="27" spans="1:7" ht="21">
      <c r="A27" s="17">
        <v>23</v>
      </c>
      <c r="B27" s="13" t="s">
        <v>88</v>
      </c>
      <c r="C27" s="10">
        <v>0</v>
      </c>
      <c r="D27" s="10">
        <v>0</v>
      </c>
      <c r="E27" s="10">
        <v>0</v>
      </c>
      <c r="F27" s="10">
        <v>0</v>
      </c>
      <c r="G27" s="11"/>
    </row>
    <row r="28" spans="1:7" ht="21">
      <c r="A28" s="17">
        <v>24</v>
      </c>
      <c r="B28" s="13" t="s">
        <v>90</v>
      </c>
      <c r="C28" s="10">
        <v>0</v>
      </c>
      <c r="D28" s="10">
        <v>0</v>
      </c>
      <c r="E28" s="10">
        <v>0</v>
      </c>
      <c r="F28" s="10">
        <v>0</v>
      </c>
      <c r="G28" s="11"/>
    </row>
    <row r="29" spans="1:7" ht="21">
      <c r="A29" s="17">
        <v>25</v>
      </c>
      <c r="B29" s="13" t="s">
        <v>55</v>
      </c>
      <c r="C29" s="10">
        <v>0.08</v>
      </c>
      <c r="D29" s="10">
        <v>0.2</v>
      </c>
      <c r="E29" s="10">
        <v>0.28000000000000003</v>
      </c>
      <c r="F29" s="10">
        <v>1.6999999999999999E-3</v>
      </c>
      <c r="G29" s="16">
        <v>8.4999999999999982</v>
      </c>
    </row>
    <row r="30" spans="1:7" ht="21">
      <c r="A30" s="17">
        <v>26</v>
      </c>
      <c r="B30" s="13" t="s">
        <v>89</v>
      </c>
      <c r="C30" s="10">
        <v>0</v>
      </c>
      <c r="D30" s="10">
        <v>0</v>
      </c>
      <c r="E30" s="10">
        <v>0</v>
      </c>
      <c r="F30" s="10">
        <v>0</v>
      </c>
      <c r="G30" s="16"/>
    </row>
    <row r="31" spans="1:7" ht="21">
      <c r="A31" s="14"/>
      <c r="B31" s="24" t="s">
        <v>97</v>
      </c>
      <c r="C31" s="10">
        <v>350.79999999999995</v>
      </c>
      <c r="D31" s="10">
        <v>2243.2999999999997</v>
      </c>
      <c r="E31" s="10">
        <v>2594.0999999999995</v>
      </c>
      <c r="F31" s="10">
        <v>7026.2849999999999</v>
      </c>
      <c r="G31" s="14"/>
    </row>
  </sheetData>
  <mergeCells count="5">
    <mergeCell ref="G3:G4"/>
    <mergeCell ref="A3:A4"/>
    <mergeCell ref="B3:B4"/>
    <mergeCell ref="C3:E3"/>
    <mergeCell ref="F3:F4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G31"/>
  <sheetViews>
    <sheetView rightToLeft="1" workbookViewId="0">
      <selection activeCell="B15" sqref="B15"/>
    </sheetView>
  </sheetViews>
  <sheetFormatPr defaultRowHeight="15"/>
  <cols>
    <col min="1" max="1" width="7.7109375" customWidth="1"/>
    <col min="2" max="2" width="14.5703125" customWidth="1"/>
    <col min="7" max="7" width="20.28515625" customWidth="1"/>
  </cols>
  <sheetData>
    <row r="1" spans="1:7" ht="21">
      <c r="A1" s="18" t="s">
        <v>130</v>
      </c>
      <c r="B1" s="18"/>
      <c r="C1" s="18"/>
      <c r="D1" s="18"/>
      <c r="E1" s="18"/>
      <c r="F1" s="18"/>
      <c r="G1" s="19"/>
    </row>
    <row r="3" spans="1:7" ht="21">
      <c r="A3" s="40" t="s">
        <v>91</v>
      </c>
      <c r="B3" s="26" t="s">
        <v>92</v>
      </c>
      <c r="C3" s="26" t="s">
        <v>93</v>
      </c>
      <c r="D3" s="26"/>
      <c r="E3" s="26"/>
      <c r="F3" s="25" t="s">
        <v>98</v>
      </c>
      <c r="G3" s="27" t="s">
        <v>99</v>
      </c>
    </row>
    <row r="4" spans="1:7" ht="21">
      <c r="A4" s="40"/>
      <c r="B4" s="26"/>
      <c r="C4" s="10" t="s">
        <v>0</v>
      </c>
      <c r="D4" s="10" t="s">
        <v>96</v>
      </c>
      <c r="E4" s="10" t="s">
        <v>97</v>
      </c>
      <c r="F4" s="26"/>
      <c r="G4" s="28"/>
    </row>
    <row r="5" spans="1:7" ht="21">
      <c r="A5" s="17">
        <v>1</v>
      </c>
      <c r="B5" s="17" t="s">
        <v>29</v>
      </c>
      <c r="C5" s="10">
        <v>20</v>
      </c>
      <c r="D5" s="10">
        <v>62</v>
      </c>
      <c r="E5" s="10">
        <v>82</v>
      </c>
      <c r="F5" s="10">
        <v>453</v>
      </c>
      <c r="G5" s="11">
        <v>7306.4516129032263</v>
      </c>
    </row>
    <row r="6" spans="1:7" ht="21">
      <c r="A6" s="17">
        <v>2</v>
      </c>
      <c r="B6" s="13" t="s">
        <v>75</v>
      </c>
      <c r="C6" s="12">
        <v>0</v>
      </c>
      <c r="D6" s="10">
        <v>0</v>
      </c>
      <c r="E6" s="10">
        <v>0</v>
      </c>
      <c r="F6" s="10">
        <v>0</v>
      </c>
      <c r="G6" s="11"/>
    </row>
    <row r="7" spans="1:7" ht="21">
      <c r="A7" s="17">
        <v>3</v>
      </c>
      <c r="B7" s="13" t="s">
        <v>76</v>
      </c>
      <c r="C7" s="10">
        <v>1</v>
      </c>
      <c r="D7" s="10">
        <v>17</v>
      </c>
      <c r="E7" s="10">
        <v>18</v>
      </c>
      <c r="F7" s="10">
        <v>280</v>
      </c>
      <c r="G7" s="11">
        <v>16470.588235294115</v>
      </c>
    </row>
    <row r="8" spans="1:7" ht="21">
      <c r="A8" s="17">
        <v>4</v>
      </c>
      <c r="B8" s="13" t="s">
        <v>31</v>
      </c>
      <c r="C8" s="10">
        <v>8</v>
      </c>
      <c r="D8" s="10">
        <v>17</v>
      </c>
      <c r="E8" s="10">
        <v>25</v>
      </c>
      <c r="F8" s="10">
        <v>153</v>
      </c>
      <c r="G8" s="11">
        <v>9000</v>
      </c>
    </row>
    <row r="9" spans="1:7" ht="21">
      <c r="A9" s="17">
        <v>5</v>
      </c>
      <c r="B9" s="13" t="s">
        <v>32</v>
      </c>
      <c r="C9" s="10">
        <v>29.5</v>
      </c>
      <c r="D9" s="10">
        <v>255</v>
      </c>
      <c r="E9" s="10">
        <v>284.5</v>
      </c>
      <c r="F9" s="10">
        <v>1810.5</v>
      </c>
      <c r="G9" s="11">
        <v>7100</v>
      </c>
    </row>
    <row r="10" spans="1:7" ht="21">
      <c r="A10" s="17">
        <v>6</v>
      </c>
      <c r="B10" s="13" t="s">
        <v>33</v>
      </c>
      <c r="C10" s="10">
        <v>0</v>
      </c>
      <c r="D10" s="10">
        <v>0</v>
      </c>
      <c r="E10" s="10">
        <v>0</v>
      </c>
      <c r="F10" s="10">
        <v>0</v>
      </c>
      <c r="G10" s="11"/>
    </row>
    <row r="11" spans="1:7" ht="21">
      <c r="A11" s="17">
        <v>7</v>
      </c>
      <c r="B11" s="13" t="s">
        <v>34</v>
      </c>
      <c r="C11" s="10">
        <v>12</v>
      </c>
      <c r="D11" s="10">
        <v>295</v>
      </c>
      <c r="E11" s="10">
        <v>307</v>
      </c>
      <c r="F11" s="10">
        <v>150</v>
      </c>
      <c r="G11" s="11">
        <v>508.47457627118644</v>
      </c>
    </row>
    <row r="12" spans="1:7" ht="21">
      <c r="A12" s="17">
        <v>8</v>
      </c>
      <c r="B12" s="13" t="s">
        <v>35</v>
      </c>
      <c r="C12" s="10">
        <v>0</v>
      </c>
      <c r="D12" s="10">
        <v>0</v>
      </c>
      <c r="E12" s="10">
        <v>0</v>
      </c>
      <c r="F12" s="10">
        <v>0</v>
      </c>
      <c r="G12" s="11"/>
    </row>
    <row r="13" spans="1:7" ht="21">
      <c r="A13" s="17">
        <v>9</v>
      </c>
      <c r="B13" s="13" t="s">
        <v>36</v>
      </c>
      <c r="C13" s="10">
        <v>20</v>
      </c>
      <c r="D13" s="10">
        <v>175</v>
      </c>
      <c r="E13" s="10">
        <v>195</v>
      </c>
      <c r="F13" s="10">
        <v>227.5</v>
      </c>
      <c r="G13" s="11">
        <v>1300</v>
      </c>
    </row>
    <row r="14" spans="1:7" ht="21">
      <c r="A14" s="17">
        <v>10</v>
      </c>
      <c r="B14" s="13" t="s">
        <v>41</v>
      </c>
      <c r="C14" s="10">
        <v>0</v>
      </c>
      <c r="D14" s="10">
        <v>0</v>
      </c>
      <c r="E14" s="10">
        <v>0</v>
      </c>
      <c r="F14" s="10">
        <v>0</v>
      </c>
      <c r="G14" s="11"/>
    </row>
    <row r="15" spans="1:7" ht="21">
      <c r="A15" s="17">
        <v>11</v>
      </c>
      <c r="B15" s="13" t="s">
        <v>77</v>
      </c>
      <c r="C15" s="10">
        <v>15</v>
      </c>
      <c r="D15" s="10">
        <v>40</v>
      </c>
      <c r="E15" s="10">
        <v>55</v>
      </c>
      <c r="F15" s="10">
        <v>325</v>
      </c>
      <c r="G15" s="11">
        <v>8125</v>
      </c>
    </row>
    <row r="16" spans="1:7" ht="21">
      <c r="A16" s="17">
        <v>12</v>
      </c>
      <c r="B16" s="13" t="s">
        <v>78</v>
      </c>
      <c r="C16" s="10">
        <v>4</v>
      </c>
      <c r="D16" s="10">
        <v>65</v>
      </c>
      <c r="E16" s="10">
        <v>69</v>
      </c>
      <c r="F16" s="10">
        <v>136</v>
      </c>
      <c r="G16" s="11">
        <v>2092.3076923076924</v>
      </c>
    </row>
    <row r="17" spans="1:7" ht="21">
      <c r="A17" s="17">
        <v>13</v>
      </c>
      <c r="B17" s="13" t="s">
        <v>79</v>
      </c>
      <c r="C17" s="10">
        <v>6</v>
      </c>
      <c r="D17" s="10">
        <v>31</v>
      </c>
      <c r="E17" s="10">
        <v>37</v>
      </c>
      <c r="F17" s="10">
        <v>135</v>
      </c>
      <c r="G17" s="11">
        <v>4354.8387096774186</v>
      </c>
    </row>
    <row r="18" spans="1:7" ht="21">
      <c r="A18" s="17">
        <v>14</v>
      </c>
      <c r="B18" s="13" t="s">
        <v>80</v>
      </c>
      <c r="C18" s="10">
        <v>6</v>
      </c>
      <c r="D18" s="10">
        <v>25</v>
      </c>
      <c r="E18" s="10">
        <v>31</v>
      </c>
      <c r="F18" s="10">
        <v>93</v>
      </c>
      <c r="G18" s="11">
        <v>3720</v>
      </c>
    </row>
    <row r="19" spans="1:7" ht="21">
      <c r="A19" s="17">
        <v>15</v>
      </c>
      <c r="B19" s="13" t="s">
        <v>81</v>
      </c>
      <c r="C19" s="10">
        <v>6</v>
      </c>
      <c r="D19" s="10">
        <v>38</v>
      </c>
      <c r="E19" s="10">
        <v>44</v>
      </c>
      <c r="F19" s="10">
        <v>210</v>
      </c>
      <c r="G19" s="11">
        <v>5526.3157894736842</v>
      </c>
    </row>
    <row r="20" spans="1:7" ht="21">
      <c r="A20" s="17">
        <v>16</v>
      </c>
      <c r="B20" s="13" t="s">
        <v>47</v>
      </c>
      <c r="C20" s="10">
        <v>0</v>
      </c>
      <c r="D20" s="10">
        <v>0</v>
      </c>
      <c r="E20" s="10">
        <v>0</v>
      </c>
      <c r="F20" s="10">
        <v>0</v>
      </c>
      <c r="G20" s="11"/>
    </row>
    <row r="21" spans="1:7" ht="21">
      <c r="A21" s="17">
        <v>17</v>
      </c>
      <c r="B21" s="13" t="s">
        <v>82</v>
      </c>
      <c r="C21" s="10">
        <v>3</v>
      </c>
      <c r="D21" s="10">
        <v>2</v>
      </c>
      <c r="E21" s="10">
        <v>5</v>
      </c>
      <c r="F21" s="10">
        <v>3.8</v>
      </c>
      <c r="G21" s="11">
        <v>1900</v>
      </c>
    </row>
    <row r="22" spans="1:7" ht="21">
      <c r="A22" s="17">
        <v>18</v>
      </c>
      <c r="B22" s="13" t="s">
        <v>49</v>
      </c>
      <c r="C22" s="10">
        <v>0</v>
      </c>
      <c r="D22" s="10">
        <v>0</v>
      </c>
      <c r="E22" s="10">
        <v>0</v>
      </c>
      <c r="F22" s="10">
        <v>0</v>
      </c>
      <c r="G22" s="11"/>
    </row>
    <row r="23" spans="1:7" ht="21">
      <c r="A23" s="17">
        <v>19</v>
      </c>
      <c r="B23" s="13" t="s">
        <v>83</v>
      </c>
      <c r="C23" s="10">
        <v>0</v>
      </c>
      <c r="D23" s="10">
        <v>0</v>
      </c>
      <c r="E23" s="10">
        <v>0</v>
      </c>
      <c r="F23" s="10">
        <v>0</v>
      </c>
      <c r="G23" s="11"/>
    </row>
    <row r="24" spans="1:7" ht="21">
      <c r="A24" s="17">
        <v>20</v>
      </c>
      <c r="B24" s="13" t="s">
        <v>84</v>
      </c>
      <c r="C24" s="10">
        <v>0</v>
      </c>
      <c r="D24" s="10">
        <v>0</v>
      </c>
      <c r="E24" s="10">
        <v>0</v>
      </c>
      <c r="F24" s="10">
        <v>0</v>
      </c>
      <c r="G24" s="11"/>
    </row>
    <row r="25" spans="1:7" ht="21">
      <c r="A25" s="17">
        <v>21</v>
      </c>
      <c r="B25" s="13" t="s">
        <v>85</v>
      </c>
      <c r="C25" s="10">
        <v>0</v>
      </c>
      <c r="D25" s="10">
        <v>0</v>
      </c>
      <c r="E25" s="10">
        <v>0</v>
      </c>
      <c r="F25" s="10">
        <v>0</v>
      </c>
      <c r="G25" s="11"/>
    </row>
    <row r="26" spans="1:7" ht="21">
      <c r="A26" s="17">
        <v>22</v>
      </c>
      <c r="B26" s="13" t="s">
        <v>86</v>
      </c>
      <c r="C26" s="10">
        <v>0</v>
      </c>
      <c r="D26" s="10">
        <v>0</v>
      </c>
      <c r="E26" s="10">
        <v>0</v>
      </c>
      <c r="F26" s="10">
        <v>0</v>
      </c>
      <c r="G26" s="11"/>
    </row>
    <row r="27" spans="1:7" ht="21">
      <c r="A27" s="17">
        <v>23</v>
      </c>
      <c r="B27" s="13" t="s">
        <v>88</v>
      </c>
      <c r="C27" s="10">
        <v>2</v>
      </c>
      <c r="D27" s="10">
        <v>18</v>
      </c>
      <c r="E27" s="10">
        <v>20</v>
      </c>
      <c r="F27" s="10">
        <v>70</v>
      </c>
      <c r="G27" s="11">
        <v>3888.8888888888887</v>
      </c>
    </row>
    <row r="28" spans="1:7" ht="21">
      <c r="A28" s="17">
        <v>24</v>
      </c>
      <c r="B28" s="13" t="s">
        <v>90</v>
      </c>
      <c r="C28" s="10">
        <v>1</v>
      </c>
      <c r="D28" s="10">
        <v>10</v>
      </c>
      <c r="E28" s="10">
        <v>11</v>
      </c>
      <c r="F28" s="10">
        <v>35</v>
      </c>
      <c r="G28" s="11">
        <v>3500</v>
      </c>
    </row>
    <row r="29" spans="1:7" ht="21">
      <c r="A29" s="17">
        <v>25</v>
      </c>
      <c r="B29" s="13" t="s">
        <v>55</v>
      </c>
      <c r="C29" s="10">
        <v>2</v>
      </c>
      <c r="D29" s="10">
        <v>7</v>
      </c>
      <c r="E29" s="10">
        <v>9</v>
      </c>
      <c r="F29" s="10">
        <v>5.6000000000000001E-2</v>
      </c>
      <c r="G29" s="11">
        <v>8</v>
      </c>
    </row>
    <row r="30" spans="1:7" ht="21">
      <c r="A30" s="17">
        <v>26</v>
      </c>
      <c r="B30" s="13" t="s">
        <v>89</v>
      </c>
      <c r="C30" s="10">
        <v>0</v>
      </c>
      <c r="D30" s="10">
        <v>0</v>
      </c>
      <c r="E30" s="10">
        <v>0</v>
      </c>
      <c r="F30" s="10">
        <v>0</v>
      </c>
      <c r="G30" s="16"/>
    </row>
    <row r="31" spans="1:7" ht="21">
      <c r="A31" s="14"/>
      <c r="B31" s="24" t="s">
        <v>97</v>
      </c>
      <c r="C31" s="10">
        <v>133.5</v>
      </c>
      <c r="D31" s="10">
        <v>1050</v>
      </c>
      <c r="E31" s="10">
        <v>1183.5</v>
      </c>
      <c r="F31" s="10">
        <v>4081.8</v>
      </c>
      <c r="G31" s="14"/>
    </row>
  </sheetData>
  <mergeCells count="5">
    <mergeCell ref="A3:A4"/>
    <mergeCell ref="B3:B4"/>
    <mergeCell ref="C3:E3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G31"/>
  <sheetViews>
    <sheetView rightToLeft="1" workbookViewId="0">
      <selection activeCell="C24" sqref="C24"/>
    </sheetView>
  </sheetViews>
  <sheetFormatPr defaultRowHeight="15"/>
  <cols>
    <col min="1" max="1" width="7.7109375" customWidth="1"/>
    <col min="2" max="2" width="14.5703125" customWidth="1"/>
    <col min="7" max="7" width="20.28515625" customWidth="1"/>
  </cols>
  <sheetData>
    <row r="1" spans="1:7" ht="21">
      <c r="A1" s="18" t="s">
        <v>129</v>
      </c>
      <c r="B1" s="18"/>
      <c r="C1" s="18"/>
      <c r="D1" s="18"/>
      <c r="E1" s="18"/>
      <c r="F1" s="18"/>
      <c r="G1" s="19"/>
    </row>
    <row r="3" spans="1:7" ht="21">
      <c r="A3" s="40" t="s">
        <v>91</v>
      </c>
      <c r="B3" s="26" t="s">
        <v>92</v>
      </c>
      <c r="C3" s="26" t="s">
        <v>93</v>
      </c>
      <c r="D3" s="26"/>
      <c r="E3" s="26"/>
      <c r="F3" s="25" t="s">
        <v>98</v>
      </c>
      <c r="G3" s="27" t="s">
        <v>99</v>
      </c>
    </row>
    <row r="4" spans="1:7" ht="21">
      <c r="A4" s="40"/>
      <c r="B4" s="26"/>
      <c r="C4" s="10" t="s">
        <v>0</v>
      </c>
      <c r="D4" s="10" t="s">
        <v>96</v>
      </c>
      <c r="E4" s="10" t="s">
        <v>97</v>
      </c>
      <c r="F4" s="26"/>
      <c r="G4" s="28"/>
    </row>
    <row r="5" spans="1:7" ht="21">
      <c r="A5" s="17">
        <v>1</v>
      </c>
      <c r="B5" s="17" t="s">
        <v>29</v>
      </c>
      <c r="C5" s="10">
        <v>7</v>
      </c>
      <c r="D5" s="10">
        <v>128</v>
      </c>
      <c r="E5" s="10">
        <v>135</v>
      </c>
      <c r="F5" s="10">
        <v>1352</v>
      </c>
      <c r="G5" s="11">
        <v>10562.5</v>
      </c>
    </row>
    <row r="6" spans="1:7" ht="21">
      <c r="A6" s="17">
        <v>2</v>
      </c>
      <c r="B6" s="13" t="s">
        <v>75</v>
      </c>
      <c r="C6" s="12">
        <v>0</v>
      </c>
      <c r="D6" s="10">
        <v>0</v>
      </c>
      <c r="E6" s="10">
        <v>0</v>
      </c>
      <c r="F6" s="10">
        <v>0</v>
      </c>
      <c r="G6" s="11"/>
    </row>
    <row r="7" spans="1:7" ht="21">
      <c r="A7" s="17">
        <v>3</v>
      </c>
      <c r="B7" s="13" t="s">
        <v>76</v>
      </c>
      <c r="C7" s="10">
        <v>0</v>
      </c>
      <c r="D7" s="10">
        <v>22</v>
      </c>
      <c r="E7" s="10">
        <v>22</v>
      </c>
      <c r="F7" s="10">
        <v>356</v>
      </c>
      <c r="G7" s="11">
        <v>16181.818181818184</v>
      </c>
    </row>
    <row r="8" spans="1:7" ht="21">
      <c r="A8" s="17">
        <v>4</v>
      </c>
      <c r="B8" s="13" t="s">
        <v>31</v>
      </c>
      <c r="C8" s="10">
        <v>80</v>
      </c>
      <c r="D8" s="10">
        <v>170</v>
      </c>
      <c r="E8" s="10">
        <v>250</v>
      </c>
      <c r="F8" s="10">
        <v>1836</v>
      </c>
      <c r="G8" s="11">
        <v>10800</v>
      </c>
    </row>
    <row r="9" spans="1:7" ht="21">
      <c r="A9" s="17">
        <v>5</v>
      </c>
      <c r="B9" s="13" t="s">
        <v>32</v>
      </c>
      <c r="C9" s="10">
        <v>8</v>
      </c>
      <c r="D9" s="10">
        <v>367</v>
      </c>
      <c r="E9" s="10">
        <v>375</v>
      </c>
      <c r="F9" s="10">
        <v>4587</v>
      </c>
      <c r="G9" s="11">
        <v>12498.637602179837</v>
      </c>
    </row>
    <row r="10" spans="1:7" ht="21">
      <c r="A10" s="17">
        <v>6</v>
      </c>
      <c r="B10" s="13" t="s">
        <v>33</v>
      </c>
      <c r="C10" s="10">
        <v>0</v>
      </c>
      <c r="D10" s="10">
        <v>0</v>
      </c>
      <c r="E10" s="10">
        <v>0</v>
      </c>
      <c r="F10" s="10">
        <v>0</v>
      </c>
      <c r="G10" s="11"/>
    </row>
    <row r="11" spans="1:7" ht="21">
      <c r="A11" s="17">
        <v>7</v>
      </c>
      <c r="B11" s="13" t="s">
        <v>34</v>
      </c>
      <c r="C11" s="10">
        <v>65</v>
      </c>
      <c r="D11" s="10">
        <v>620</v>
      </c>
      <c r="E11" s="10">
        <v>685</v>
      </c>
      <c r="F11" s="10">
        <v>450</v>
      </c>
      <c r="G11" s="11">
        <v>725.80645161290329</v>
      </c>
    </row>
    <row r="12" spans="1:7" ht="21">
      <c r="A12" s="17">
        <v>8</v>
      </c>
      <c r="B12" s="13" t="s">
        <v>35</v>
      </c>
      <c r="C12" s="10">
        <v>0</v>
      </c>
      <c r="D12" s="10">
        <v>0</v>
      </c>
      <c r="E12" s="10">
        <v>0</v>
      </c>
      <c r="F12" s="10">
        <v>0</v>
      </c>
      <c r="G12" s="11"/>
    </row>
    <row r="13" spans="1:7" ht="21">
      <c r="A13" s="17">
        <v>9</v>
      </c>
      <c r="B13" s="13" t="s">
        <v>36</v>
      </c>
      <c r="C13" s="10">
        <v>31.5</v>
      </c>
      <c r="D13" s="10">
        <v>495</v>
      </c>
      <c r="E13" s="10">
        <v>526.5</v>
      </c>
      <c r="F13" s="10">
        <v>594</v>
      </c>
      <c r="G13" s="11">
        <v>1200</v>
      </c>
    </row>
    <row r="14" spans="1:7" ht="21">
      <c r="A14" s="17">
        <v>10</v>
      </c>
      <c r="B14" s="13" t="s">
        <v>41</v>
      </c>
      <c r="C14" s="10">
        <v>0</v>
      </c>
      <c r="D14" s="10">
        <v>7</v>
      </c>
      <c r="E14" s="10">
        <v>7</v>
      </c>
      <c r="F14" s="10">
        <v>11.25</v>
      </c>
      <c r="G14" s="11">
        <v>1607.1428571428571</v>
      </c>
    </row>
    <row r="15" spans="1:7" ht="21">
      <c r="A15" s="17">
        <v>11</v>
      </c>
      <c r="B15" s="13" t="s">
        <v>77</v>
      </c>
      <c r="C15" s="10">
        <v>3</v>
      </c>
      <c r="D15" s="10">
        <v>20</v>
      </c>
      <c r="E15" s="10">
        <v>23</v>
      </c>
      <c r="F15" s="10">
        <v>152</v>
      </c>
      <c r="G15" s="11">
        <v>7600</v>
      </c>
    </row>
    <row r="16" spans="1:7" ht="21">
      <c r="A16" s="17">
        <v>12</v>
      </c>
      <c r="B16" s="13" t="s">
        <v>78</v>
      </c>
      <c r="C16" s="10">
        <v>4</v>
      </c>
      <c r="D16" s="10">
        <v>425</v>
      </c>
      <c r="E16" s="10">
        <v>429</v>
      </c>
      <c r="F16" s="10">
        <v>656</v>
      </c>
      <c r="G16" s="11">
        <v>1543.5294117647059</v>
      </c>
    </row>
    <row r="17" spans="1:7" ht="21">
      <c r="A17" s="17">
        <v>13</v>
      </c>
      <c r="B17" s="13" t="s">
        <v>79</v>
      </c>
      <c r="C17" s="10">
        <v>9</v>
      </c>
      <c r="D17" s="10">
        <v>83</v>
      </c>
      <c r="E17" s="10">
        <v>92</v>
      </c>
      <c r="F17" s="10">
        <v>624</v>
      </c>
      <c r="G17" s="11">
        <v>7518.0722891566265</v>
      </c>
    </row>
    <row r="18" spans="1:7" ht="21">
      <c r="A18" s="17">
        <v>14</v>
      </c>
      <c r="B18" s="13" t="s">
        <v>80</v>
      </c>
      <c r="C18" s="10">
        <v>5</v>
      </c>
      <c r="D18" s="10">
        <v>31</v>
      </c>
      <c r="E18" s="10">
        <v>36</v>
      </c>
      <c r="F18" s="10">
        <v>165</v>
      </c>
      <c r="G18" s="11">
        <v>5322.5806451612898</v>
      </c>
    </row>
    <row r="19" spans="1:7" ht="21">
      <c r="A19" s="17">
        <v>15</v>
      </c>
      <c r="B19" s="13" t="s">
        <v>81</v>
      </c>
      <c r="C19" s="10">
        <v>43.9</v>
      </c>
      <c r="D19" s="10">
        <v>516</v>
      </c>
      <c r="E19" s="10">
        <v>559.9</v>
      </c>
      <c r="F19" s="10">
        <v>4110</v>
      </c>
      <c r="G19" s="11">
        <v>7965.1162790697672</v>
      </c>
    </row>
    <row r="20" spans="1:7" ht="21">
      <c r="A20" s="17">
        <v>16</v>
      </c>
      <c r="B20" s="13" t="s">
        <v>47</v>
      </c>
      <c r="C20" s="10">
        <v>0</v>
      </c>
      <c r="D20" s="10">
        <v>0</v>
      </c>
      <c r="E20" s="10">
        <v>0</v>
      </c>
      <c r="F20" s="10">
        <v>0</v>
      </c>
      <c r="G20" s="11"/>
    </row>
    <row r="21" spans="1:7" ht="21">
      <c r="A21" s="17">
        <v>17</v>
      </c>
      <c r="B21" s="13" t="s">
        <v>82</v>
      </c>
      <c r="C21" s="10">
        <v>130</v>
      </c>
      <c r="D21" s="10">
        <v>312</v>
      </c>
      <c r="E21" s="10">
        <v>442</v>
      </c>
      <c r="F21" s="10">
        <v>337</v>
      </c>
      <c r="G21" s="11">
        <v>1080.1282051282051</v>
      </c>
    </row>
    <row r="22" spans="1:7" ht="21">
      <c r="A22" s="17">
        <v>18</v>
      </c>
      <c r="B22" s="13" t="s">
        <v>49</v>
      </c>
      <c r="C22" s="10">
        <v>145</v>
      </c>
      <c r="D22" s="10">
        <v>1890</v>
      </c>
      <c r="E22" s="10">
        <v>2035</v>
      </c>
      <c r="F22" s="10">
        <v>11700</v>
      </c>
      <c r="G22" s="11">
        <v>6190.4761904761908</v>
      </c>
    </row>
    <row r="23" spans="1:7" ht="21">
      <c r="A23" s="17">
        <v>19</v>
      </c>
      <c r="B23" s="13" t="s">
        <v>83</v>
      </c>
      <c r="C23" s="10">
        <v>1</v>
      </c>
      <c r="D23" s="10">
        <v>62</v>
      </c>
      <c r="E23" s="10">
        <v>63</v>
      </c>
      <c r="F23" s="10">
        <v>520</v>
      </c>
      <c r="G23" s="11">
        <v>8387.0967741935474</v>
      </c>
    </row>
    <row r="24" spans="1:7" ht="21">
      <c r="A24" s="17">
        <v>20</v>
      </c>
      <c r="B24" s="13" t="s">
        <v>84</v>
      </c>
      <c r="C24" s="10">
        <v>2</v>
      </c>
      <c r="D24" s="10">
        <v>14</v>
      </c>
      <c r="E24" s="10">
        <v>16</v>
      </c>
      <c r="F24" s="10">
        <v>65</v>
      </c>
      <c r="G24" s="11">
        <v>4642.8571428571431</v>
      </c>
    </row>
    <row r="25" spans="1:7" ht="21">
      <c r="A25" s="17">
        <v>21</v>
      </c>
      <c r="B25" s="13" t="s">
        <v>85</v>
      </c>
      <c r="C25" s="10">
        <v>245</v>
      </c>
      <c r="D25" s="10">
        <v>132</v>
      </c>
      <c r="E25" s="10">
        <v>377</v>
      </c>
      <c r="F25" s="10">
        <v>135</v>
      </c>
      <c r="G25" s="11">
        <v>1022.7272727272727</v>
      </c>
    </row>
    <row r="26" spans="1:7" ht="21">
      <c r="A26" s="17">
        <v>22</v>
      </c>
      <c r="B26" s="13" t="s">
        <v>86</v>
      </c>
      <c r="C26" s="10">
        <v>0</v>
      </c>
      <c r="D26" s="10">
        <v>0</v>
      </c>
      <c r="E26" s="10">
        <v>0</v>
      </c>
      <c r="F26" s="10">
        <v>0</v>
      </c>
      <c r="G26" s="11"/>
    </row>
    <row r="27" spans="1:7" ht="21">
      <c r="A27" s="17">
        <v>23</v>
      </c>
      <c r="B27" s="13" t="s">
        <v>88</v>
      </c>
      <c r="C27" s="10">
        <v>2</v>
      </c>
      <c r="D27" s="10">
        <v>18</v>
      </c>
      <c r="E27" s="10">
        <v>20</v>
      </c>
      <c r="F27" s="10">
        <v>165</v>
      </c>
      <c r="G27" s="11">
        <v>9166.6666666666661</v>
      </c>
    </row>
    <row r="28" spans="1:7" ht="21">
      <c r="A28" s="17">
        <v>24</v>
      </c>
      <c r="B28" s="13" t="s">
        <v>90</v>
      </c>
      <c r="C28" s="10">
        <v>80</v>
      </c>
      <c r="D28" s="10">
        <v>1500</v>
      </c>
      <c r="E28" s="10">
        <v>1580</v>
      </c>
      <c r="F28" s="10">
        <v>3599</v>
      </c>
      <c r="G28" s="11">
        <v>2399.3333333333335</v>
      </c>
    </row>
    <row r="29" spans="1:7" ht="21">
      <c r="A29" s="17">
        <v>25</v>
      </c>
      <c r="B29" s="13" t="s">
        <v>55</v>
      </c>
      <c r="C29" s="10">
        <v>5.5</v>
      </c>
      <c r="D29" s="10">
        <v>24.1</v>
      </c>
      <c r="E29" s="10">
        <v>29.6</v>
      </c>
      <c r="F29" s="10">
        <v>0.13</v>
      </c>
      <c r="G29" s="16">
        <v>5.3941908713692941</v>
      </c>
    </row>
    <row r="30" spans="1:7" ht="21">
      <c r="A30" s="17">
        <v>26</v>
      </c>
      <c r="B30" s="13" t="s">
        <v>89</v>
      </c>
      <c r="C30" s="10">
        <v>0</v>
      </c>
      <c r="D30" s="10">
        <v>161</v>
      </c>
      <c r="E30" s="10">
        <v>161</v>
      </c>
      <c r="F30" s="10">
        <v>2683</v>
      </c>
      <c r="G30" s="11">
        <v>16664.596273291925</v>
      </c>
    </row>
    <row r="31" spans="1:7" ht="21">
      <c r="A31" s="14"/>
      <c r="B31" s="24" t="s">
        <v>97</v>
      </c>
      <c r="C31" s="10">
        <v>861.4</v>
      </c>
      <c r="D31" s="10">
        <v>6812</v>
      </c>
      <c r="E31" s="10">
        <v>7673.4</v>
      </c>
      <c r="F31" s="10">
        <v>31414.25</v>
      </c>
      <c r="G31" s="14"/>
    </row>
  </sheetData>
  <mergeCells count="5">
    <mergeCell ref="A3:A4"/>
    <mergeCell ref="B3:B4"/>
    <mergeCell ref="C3:E3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G31"/>
  <sheetViews>
    <sheetView rightToLeft="1" workbookViewId="0">
      <selection activeCell="C23" sqref="C23"/>
    </sheetView>
  </sheetViews>
  <sheetFormatPr defaultRowHeight="15"/>
  <cols>
    <col min="1" max="1" width="7.7109375" customWidth="1"/>
    <col min="2" max="2" width="14.5703125" customWidth="1"/>
    <col min="7" max="7" width="20.28515625" customWidth="1"/>
  </cols>
  <sheetData>
    <row r="1" spans="1:7" ht="21">
      <c r="A1" s="18" t="s">
        <v>128</v>
      </c>
      <c r="B1" s="18"/>
      <c r="C1" s="18"/>
      <c r="D1" s="18"/>
      <c r="E1" s="18"/>
      <c r="F1" s="18"/>
      <c r="G1" s="19"/>
    </row>
    <row r="3" spans="1:7" ht="21">
      <c r="A3" s="40" t="s">
        <v>91</v>
      </c>
      <c r="B3" s="26" t="s">
        <v>92</v>
      </c>
      <c r="C3" s="26" t="s">
        <v>93</v>
      </c>
      <c r="D3" s="26"/>
      <c r="E3" s="26"/>
      <c r="F3" s="25" t="s">
        <v>98</v>
      </c>
      <c r="G3" s="27" t="s">
        <v>99</v>
      </c>
    </row>
    <row r="4" spans="1:7" ht="21">
      <c r="A4" s="40"/>
      <c r="B4" s="26"/>
      <c r="C4" s="10" t="s">
        <v>0</v>
      </c>
      <c r="D4" s="10" t="s">
        <v>96</v>
      </c>
      <c r="E4" s="10" t="s">
        <v>97</v>
      </c>
      <c r="F4" s="26"/>
      <c r="G4" s="28"/>
    </row>
    <row r="5" spans="1:7" ht="21">
      <c r="A5" s="17">
        <v>1</v>
      </c>
      <c r="B5" s="17" t="s">
        <v>29</v>
      </c>
      <c r="C5" s="10">
        <v>0</v>
      </c>
      <c r="D5" s="10">
        <v>0</v>
      </c>
      <c r="E5" s="10">
        <v>0</v>
      </c>
      <c r="F5" s="10">
        <v>0</v>
      </c>
      <c r="G5" s="11"/>
    </row>
    <row r="6" spans="1:7" ht="21">
      <c r="A6" s="17">
        <v>2</v>
      </c>
      <c r="B6" s="13" t="s">
        <v>75</v>
      </c>
      <c r="C6" s="12">
        <v>0</v>
      </c>
      <c r="D6" s="10">
        <v>0</v>
      </c>
      <c r="E6" s="10">
        <v>0</v>
      </c>
      <c r="F6" s="10">
        <v>0</v>
      </c>
      <c r="G6" s="11"/>
    </row>
    <row r="7" spans="1:7" ht="21">
      <c r="A7" s="17">
        <v>3</v>
      </c>
      <c r="B7" s="13" t="s">
        <v>76</v>
      </c>
      <c r="C7" s="10">
        <v>1</v>
      </c>
      <c r="D7" s="10">
        <v>12</v>
      </c>
      <c r="E7" s="10">
        <v>13</v>
      </c>
      <c r="F7" s="10">
        <v>210</v>
      </c>
      <c r="G7" s="11">
        <v>17500</v>
      </c>
    </row>
    <row r="8" spans="1:7" ht="21">
      <c r="A8" s="17">
        <v>4</v>
      </c>
      <c r="B8" s="13" t="s">
        <v>31</v>
      </c>
      <c r="C8" s="10">
        <v>122</v>
      </c>
      <c r="D8" s="10">
        <v>292</v>
      </c>
      <c r="E8" s="10">
        <v>414</v>
      </c>
      <c r="F8" s="10">
        <v>2628</v>
      </c>
      <c r="G8" s="11">
        <v>9000</v>
      </c>
    </row>
    <row r="9" spans="1:7" ht="21">
      <c r="A9" s="17">
        <v>5</v>
      </c>
      <c r="B9" s="13" t="s">
        <v>32</v>
      </c>
      <c r="C9" s="10">
        <v>0</v>
      </c>
      <c r="D9" s="10">
        <v>0</v>
      </c>
      <c r="E9" s="10">
        <v>0</v>
      </c>
      <c r="F9" s="10">
        <v>0</v>
      </c>
      <c r="G9" s="11"/>
    </row>
    <row r="10" spans="1:7" ht="21">
      <c r="A10" s="17">
        <v>6</v>
      </c>
      <c r="B10" s="13" t="s">
        <v>33</v>
      </c>
      <c r="C10" s="10">
        <v>0</v>
      </c>
      <c r="D10" s="10">
        <v>0</v>
      </c>
      <c r="E10" s="10">
        <v>0</v>
      </c>
      <c r="F10" s="10">
        <v>0</v>
      </c>
      <c r="G10" s="11"/>
    </row>
    <row r="11" spans="1:7" ht="21">
      <c r="A11" s="17">
        <v>7</v>
      </c>
      <c r="B11" s="13" t="s">
        <v>34</v>
      </c>
      <c r="C11" s="10">
        <v>0</v>
      </c>
      <c r="D11" s="10">
        <v>0</v>
      </c>
      <c r="E11" s="10">
        <v>0</v>
      </c>
      <c r="F11" s="10">
        <v>0</v>
      </c>
      <c r="G11" s="11"/>
    </row>
    <row r="12" spans="1:7" ht="21">
      <c r="A12" s="17">
        <v>8</v>
      </c>
      <c r="B12" s="13" t="s">
        <v>35</v>
      </c>
      <c r="C12" s="10">
        <v>0</v>
      </c>
      <c r="D12" s="10">
        <v>0</v>
      </c>
      <c r="E12" s="10">
        <v>0</v>
      </c>
      <c r="F12" s="10">
        <v>0</v>
      </c>
      <c r="G12" s="11"/>
    </row>
    <row r="13" spans="1:7" ht="21">
      <c r="A13" s="17">
        <v>9</v>
      </c>
      <c r="B13" s="13" t="s">
        <v>36</v>
      </c>
      <c r="C13" s="10">
        <v>10</v>
      </c>
      <c r="D13" s="10">
        <v>175</v>
      </c>
      <c r="E13" s="10">
        <v>185</v>
      </c>
      <c r="F13" s="10">
        <v>290</v>
      </c>
      <c r="G13" s="11">
        <v>1657.1428571428573</v>
      </c>
    </row>
    <row r="14" spans="1:7" ht="21">
      <c r="A14" s="17">
        <v>10</v>
      </c>
      <c r="B14" s="13" t="s">
        <v>41</v>
      </c>
      <c r="C14" s="10">
        <v>0</v>
      </c>
      <c r="D14" s="10">
        <v>0</v>
      </c>
      <c r="E14" s="10">
        <v>0</v>
      </c>
      <c r="F14" s="10">
        <v>0</v>
      </c>
      <c r="G14" s="11"/>
    </row>
    <row r="15" spans="1:7" ht="21">
      <c r="A15" s="17">
        <v>11</v>
      </c>
      <c r="B15" s="13" t="s">
        <v>77</v>
      </c>
      <c r="C15" s="10">
        <v>50</v>
      </c>
      <c r="D15" s="10">
        <v>240</v>
      </c>
      <c r="E15" s="10">
        <v>290</v>
      </c>
      <c r="F15" s="10">
        <v>2865</v>
      </c>
      <c r="G15" s="11">
        <v>11937.5</v>
      </c>
    </row>
    <row r="16" spans="1:7" ht="21">
      <c r="A16" s="17">
        <v>12</v>
      </c>
      <c r="B16" s="13" t="s">
        <v>78</v>
      </c>
      <c r="C16" s="10">
        <v>6</v>
      </c>
      <c r="D16" s="10">
        <v>250</v>
      </c>
      <c r="E16" s="10">
        <v>256</v>
      </c>
      <c r="F16" s="10">
        <v>380</v>
      </c>
      <c r="G16" s="11">
        <v>1520</v>
      </c>
    </row>
    <row r="17" spans="1:7" ht="21">
      <c r="A17" s="17">
        <v>13</v>
      </c>
      <c r="B17" s="13" t="s">
        <v>79</v>
      </c>
      <c r="C17" s="10">
        <v>28.1</v>
      </c>
      <c r="D17" s="10">
        <v>165</v>
      </c>
      <c r="E17" s="10">
        <v>193.1</v>
      </c>
      <c r="F17" s="10">
        <v>1531</v>
      </c>
      <c r="G17" s="11">
        <v>9278.7878787878799</v>
      </c>
    </row>
    <row r="18" spans="1:7" ht="21">
      <c r="A18" s="17">
        <v>14</v>
      </c>
      <c r="B18" s="13" t="s">
        <v>80</v>
      </c>
      <c r="C18" s="10">
        <v>19.3</v>
      </c>
      <c r="D18" s="10">
        <v>145</v>
      </c>
      <c r="E18" s="10">
        <v>164.3</v>
      </c>
      <c r="F18" s="10">
        <v>1693</v>
      </c>
      <c r="G18" s="11">
        <v>11675.862068965516</v>
      </c>
    </row>
    <row r="19" spans="1:7" ht="21">
      <c r="A19" s="17">
        <v>15</v>
      </c>
      <c r="B19" s="13" t="s">
        <v>81</v>
      </c>
      <c r="C19" s="10">
        <v>5</v>
      </c>
      <c r="D19" s="10">
        <v>39</v>
      </c>
      <c r="E19" s="10">
        <v>44</v>
      </c>
      <c r="F19" s="10">
        <v>252</v>
      </c>
      <c r="G19" s="11">
        <v>6461.5384615384619</v>
      </c>
    </row>
    <row r="20" spans="1:7" ht="21">
      <c r="A20" s="17">
        <v>16</v>
      </c>
      <c r="B20" s="13" t="s">
        <v>47</v>
      </c>
      <c r="C20" s="10">
        <v>0</v>
      </c>
      <c r="D20" s="10">
        <v>0</v>
      </c>
      <c r="E20" s="10">
        <v>0</v>
      </c>
      <c r="F20" s="10">
        <v>0</v>
      </c>
      <c r="G20" s="11"/>
    </row>
    <row r="21" spans="1:7" ht="21">
      <c r="A21" s="17">
        <v>17</v>
      </c>
      <c r="B21" s="13" t="s">
        <v>82</v>
      </c>
      <c r="C21" s="10">
        <v>0</v>
      </c>
      <c r="D21" s="10">
        <v>0</v>
      </c>
      <c r="E21" s="10">
        <v>0</v>
      </c>
      <c r="F21" s="10">
        <v>0</v>
      </c>
      <c r="G21" s="11"/>
    </row>
    <row r="22" spans="1:7" ht="21">
      <c r="A22" s="17">
        <v>18</v>
      </c>
      <c r="B22" s="13" t="s">
        <v>49</v>
      </c>
      <c r="C22" s="10">
        <v>0</v>
      </c>
      <c r="D22" s="10">
        <v>0</v>
      </c>
      <c r="E22" s="10">
        <v>0</v>
      </c>
      <c r="F22" s="10">
        <v>0</v>
      </c>
      <c r="G22" s="11"/>
    </row>
    <row r="23" spans="1:7" ht="21">
      <c r="A23" s="17">
        <v>19</v>
      </c>
      <c r="B23" s="13" t="s">
        <v>83</v>
      </c>
      <c r="C23" s="10">
        <v>0</v>
      </c>
      <c r="D23" s="10">
        <v>0</v>
      </c>
      <c r="E23" s="10">
        <v>0</v>
      </c>
      <c r="F23" s="10">
        <v>0</v>
      </c>
      <c r="G23" s="11"/>
    </row>
    <row r="24" spans="1:7" ht="21">
      <c r="A24" s="17">
        <v>20</v>
      </c>
      <c r="B24" s="13" t="s">
        <v>84</v>
      </c>
      <c r="C24" s="10">
        <v>0</v>
      </c>
      <c r="D24" s="10">
        <v>0</v>
      </c>
      <c r="E24" s="10">
        <v>0</v>
      </c>
      <c r="F24" s="10">
        <v>0</v>
      </c>
      <c r="G24" s="11"/>
    </row>
    <row r="25" spans="1:7" ht="21">
      <c r="A25" s="17">
        <v>21</v>
      </c>
      <c r="B25" s="13" t="s">
        <v>85</v>
      </c>
      <c r="C25" s="10">
        <v>15</v>
      </c>
      <c r="D25" s="10">
        <v>47</v>
      </c>
      <c r="E25" s="10">
        <v>62</v>
      </c>
      <c r="F25" s="10">
        <v>70</v>
      </c>
      <c r="G25" s="11">
        <v>1489.3617021276596</v>
      </c>
    </row>
    <row r="26" spans="1:7" ht="21">
      <c r="A26" s="17">
        <v>22</v>
      </c>
      <c r="B26" s="13" t="s">
        <v>86</v>
      </c>
      <c r="C26" s="10">
        <v>0</v>
      </c>
      <c r="D26" s="10">
        <v>0</v>
      </c>
      <c r="E26" s="10">
        <v>0</v>
      </c>
      <c r="F26" s="10">
        <v>0</v>
      </c>
      <c r="G26" s="11"/>
    </row>
    <row r="27" spans="1:7" ht="21">
      <c r="A27" s="17">
        <v>23</v>
      </c>
      <c r="B27" s="13" t="s">
        <v>88</v>
      </c>
      <c r="C27" s="10">
        <v>0</v>
      </c>
      <c r="D27" s="10">
        <v>0</v>
      </c>
      <c r="E27" s="10">
        <v>0</v>
      </c>
      <c r="F27" s="10">
        <v>0</v>
      </c>
      <c r="G27" s="11"/>
    </row>
    <row r="28" spans="1:7" ht="21">
      <c r="A28" s="17">
        <v>24</v>
      </c>
      <c r="B28" s="13" t="s">
        <v>90</v>
      </c>
      <c r="C28" s="10">
        <v>0</v>
      </c>
      <c r="D28" s="10">
        <v>0</v>
      </c>
      <c r="E28" s="10">
        <v>0</v>
      </c>
      <c r="F28" s="10">
        <v>0</v>
      </c>
      <c r="G28" s="11"/>
    </row>
    <row r="29" spans="1:7" ht="21">
      <c r="A29" s="17">
        <v>25</v>
      </c>
      <c r="B29" s="13" t="s">
        <v>55</v>
      </c>
      <c r="C29" s="10">
        <v>0</v>
      </c>
      <c r="D29" s="10">
        <v>0</v>
      </c>
      <c r="E29" s="10">
        <v>0</v>
      </c>
      <c r="F29" s="10">
        <v>0</v>
      </c>
      <c r="G29" s="11"/>
    </row>
    <row r="30" spans="1:7" ht="21">
      <c r="A30" s="17">
        <v>26</v>
      </c>
      <c r="B30" s="13" t="s">
        <v>89</v>
      </c>
      <c r="C30" s="10">
        <v>0</v>
      </c>
      <c r="D30" s="10">
        <v>6</v>
      </c>
      <c r="E30" s="10">
        <v>6</v>
      </c>
      <c r="F30" s="10">
        <v>160.80000000000001</v>
      </c>
      <c r="G30" s="11">
        <v>26800</v>
      </c>
    </row>
    <row r="31" spans="1:7" ht="21">
      <c r="A31" s="14"/>
      <c r="B31" s="24" t="s">
        <v>97</v>
      </c>
      <c r="C31" s="10">
        <v>256.39999999999998</v>
      </c>
      <c r="D31" s="10">
        <v>1365</v>
      </c>
      <c r="E31" s="10">
        <v>1621.3999999999999</v>
      </c>
      <c r="F31" s="10">
        <v>9919</v>
      </c>
      <c r="G31" s="14"/>
    </row>
  </sheetData>
  <mergeCells count="5">
    <mergeCell ref="A3:A4"/>
    <mergeCell ref="B3:B4"/>
    <mergeCell ref="C3:E3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G31"/>
  <sheetViews>
    <sheetView rightToLeft="1" workbookViewId="0">
      <selection activeCell="B27" sqref="B27"/>
    </sheetView>
  </sheetViews>
  <sheetFormatPr defaultRowHeight="15"/>
  <cols>
    <col min="1" max="1" width="7.7109375" customWidth="1"/>
    <col min="2" max="2" width="14.5703125" customWidth="1"/>
    <col min="7" max="7" width="20.28515625" customWidth="1"/>
  </cols>
  <sheetData>
    <row r="1" spans="1:7" ht="21">
      <c r="A1" s="18" t="s">
        <v>127</v>
      </c>
      <c r="B1" s="18"/>
      <c r="C1" s="18"/>
      <c r="D1" s="18"/>
      <c r="E1" s="18"/>
      <c r="F1" s="18"/>
      <c r="G1" s="19"/>
    </row>
    <row r="3" spans="1:7" ht="21">
      <c r="A3" s="40" t="s">
        <v>91</v>
      </c>
      <c r="B3" s="26" t="s">
        <v>92</v>
      </c>
      <c r="C3" s="26" t="s">
        <v>93</v>
      </c>
      <c r="D3" s="26"/>
      <c r="E3" s="26"/>
      <c r="F3" s="25" t="s">
        <v>98</v>
      </c>
      <c r="G3" s="27" t="s">
        <v>99</v>
      </c>
    </row>
    <row r="4" spans="1:7" ht="21">
      <c r="A4" s="40"/>
      <c r="B4" s="26"/>
      <c r="C4" s="10" t="s">
        <v>0</v>
      </c>
      <c r="D4" s="10" t="s">
        <v>96</v>
      </c>
      <c r="E4" s="10" t="s">
        <v>97</v>
      </c>
      <c r="F4" s="26"/>
      <c r="G4" s="28"/>
    </row>
    <row r="5" spans="1:7" ht="21">
      <c r="A5" s="17">
        <v>1</v>
      </c>
      <c r="B5" s="17" t="s">
        <v>29</v>
      </c>
      <c r="C5" s="10">
        <v>11</v>
      </c>
      <c r="D5" s="10">
        <v>28</v>
      </c>
      <c r="E5" s="10">
        <v>39</v>
      </c>
      <c r="F5" s="10">
        <v>168</v>
      </c>
      <c r="G5" s="11">
        <v>6000</v>
      </c>
    </row>
    <row r="6" spans="1:7" ht="21">
      <c r="A6" s="17">
        <v>2</v>
      </c>
      <c r="B6" s="13" t="s">
        <v>75</v>
      </c>
      <c r="C6" s="12">
        <v>0</v>
      </c>
      <c r="D6" s="10">
        <v>0</v>
      </c>
      <c r="E6" s="10">
        <v>0</v>
      </c>
      <c r="F6" s="10">
        <v>0</v>
      </c>
      <c r="G6" s="11"/>
    </row>
    <row r="7" spans="1:7" ht="21">
      <c r="A7" s="17">
        <v>3</v>
      </c>
      <c r="B7" s="13" t="s">
        <v>76</v>
      </c>
      <c r="C7" s="10">
        <v>1.7</v>
      </c>
      <c r="D7" s="10">
        <v>4</v>
      </c>
      <c r="E7" s="10">
        <v>5.7</v>
      </c>
      <c r="F7" s="10">
        <v>65</v>
      </c>
      <c r="G7" s="11">
        <v>16250</v>
      </c>
    </row>
    <row r="8" spans="1:7" ht="21">
      <c r="A8" s="17">
        <v>4</v>
      </c>
      <c r="B8" s="13" t="s">
        <v>31</v>
      </c>
      <c r="C8" s="10">
        <v>0</v>
      </c>
      <c r="D8" s="10">
        <v>0</v>
      </c>
      <c r="E8" s="10">
        <v>0</v>
      </c>
      <c r="F8" s="10">
        <v>0</v>
      </c>
      <c r="G8" s="11"/>
    </row>
    <row r="9" spans="1:7" ht="21">
      <c r="A9" s="17">
        <v>5</v>
      </c>
      <c r="B9" s="13" t="s">
        <v>32</v>
      </c>
      <c r="C9" s="10">
        <v>16</v>
      </c>
      <c r="D9" s="10">
        <v>152</v>
      </c>
      <c r="E9" s="10">
        <v>168</v>
      </c>
      <c r="F9" s="10">
        <v>942</v>
      </c>
      <c r="G9" s="11">
        <v>6197.3684210526317</v>
      </c>
    </row>
    <row r="10" spans="1:7" ht="21">
      <c r="A10" s="17">
        <v>6</v>
      </c>
      <c r="B10" s="13" t="s">
        <v>33</v>
      </c>
      <c r="C10" s="10">
        <v>0</v>
      </c>
      <c r="D10" s="10">
        <v>0</v>
      </c>
      <c r="E10" s="10">
        <v>0</v>
      </c>
      <c r="F10" s="10">
        <v>0</v>
      </c>
      <c r="G10" s="11"/>
    </row>
    <row r="11" spans="1:7" ht="21">
      <c r="A11" s="17">
        <v>7</v>
      </c>
      <c r="B11" s="13" t="s">
        <v>34</v>
      </c>
      <c r="C11" s="10">
        <v>210</v>
      </c>
      <c r="D11" s="10">
        <v>330</v>
      </c>
      <c r="E11" s="10">
        <v>540</v>
      </c>
      <c r="F11" s="10">
        <v>220</v>
      </c>
      <c r="G11" s="11">
        <v>666.66666666666663</v>
      </c>
    </row>
    <row r="12" spans="1:7" ht="21">
      <c r="A12" s="17">
        <v>8</v>
      </c>
      <c r="B12" s="13" t="s">
        <v>35</v>
      </c>
      <c r="C12" s="10">
        <v>450</v>
      </c>
      <c r="D12" s="10">
        <v>160</v>
      </c>
      <c r="E12" s="10">
        <v>610</v>
      </c>
      <c r="F12" s="10">
        <v>85</v>
      </c>
      <c r="G12" s="11">
        <v>531.25</v>
      </c>
    </row>
    <row r="13" spans="1:7" ht="21">
      <c r="A13" s="17">
        <v>9</v>
      </c>
      <c r="B13" s="13" t="s">
        <v>36</v>
      </c>
      <c r="C13" s="10">
        <v>135</v>
      </c>
      <c r="D13" s="10">
        <v>255</v>
      </c>
      <c r="E13" s="10">
        <v>390</v>
      </c>
      <c r="F13" s="10">
        <v>450</v>
      </c>
      <c r="G13" s="11">
        <v>1764.7058823529412</v>
      </c>
    </row>
    <row r="14" spans="1:7" ht="21">
      <c r="A14" s="17">
        <v>10</v>
      </c>
      <c r="B14" s="13" t="s">
        <v>41</v>
      </c>
      <c r="C14" s="10">
        <v>0</v>
      </c>
      <c r="D14" s="10">
        <v>0</v>
      </c>
      <c r="E14" s="10">
        <v>0</v>
      </c>
      <c r="F14" s="10">
        <v>0</v>
      </c>
      <c r="G14" s="11"/>
    </row>
    <row r="15" spans="1:7" ht="21">
      <c r="A15" s="17">
        <v>11</v>
      </c>
      <c r="B15" s="13" t="s">
        <v>77</v>
      </c>
      <c r="C15" s="10">
        <v>15</v>
      </c>
      <c r="D15" s="10">
        <v>23</v>
      </c>
      <c r="E15" s="10">
        <v>38</v>
      </c>
      <c r="F15" s="10">
        <v>215</v>
      </c>
      <c r="G15" s="11">
        <v>9347.826086956522</v>
      </c>
    </row>
    <row r="16" spans="1:7" ht="21">
      <c r="A16" s="17">
        <v>12</v>
      </c>
      <c r="B16" s="13" t="s">
        <v>78</v>
      </c>
      <c r="C16" s="10">
        <v>7</v>
      </c>
      <c r="D16" s="10">
        <v>65</v>
      </c>
      <c r="E16" s="10">
        <v>72</v>
      </c>
      <c r="F16" s="10">
        <v>132</v>
      </c>
      <c r="G16" s="11">
        <v>2030.7692307692307</v>
      </c>
    </row>
    <row r="17" spans="1:7" ht="21">
      <c r="A17" s="17">
        <v>13</v>
      </c>
      <c r="B17" s="13" t="s">
        <v>79</v>
      </c>
      <c r="C17" s="10">
        <v>5</v>
      </c>
      <c r="D17" s="10">
        <v>9</v>
      </c>
      <c r="E17" s="10">
        <v>14</v>
      </c>
      <c r="F17" s="10">
        <v>28</v>
      </c>
      <c r="G17" s="11">
        <v>3111.1111111111113</v>
      </c>
    </row>
    <row r="18" spans="1:7" ht="21">
      <c r="A18" s="17">
        <v>14</v>
      </c>
      <c r="B18" s="13" t="s">
        <v>80</v>
      </c>
      <c r="C18" s="10">
        <v>6</v>
      </c>
      <c r="D18" s="10">
        <v>4</v>
      </c>
      <c r="E18" s="10">
        <v>10</v>
      </c>
      <c r="F18" s="10">
        <v>10</v>
      </c>
      <c r="G18" s="11">
        <v>2500</v>
      </c>
    </row>
    <row r="19" spans="1:7" ht="21">
      <c r="A19" s="17">
        <v>15</v>
      </c>
      <c r="B19" s="13" t="s">
        <v>81</v>
      </c>
      <c r="C19" s="10">
        <v>4</v>
      </c>
      <c r="D19" s="10">
        <v>9</v>
      </c>
      <c r="E19" s="10">
        <v>13</v>
      </c>
      <c r="F19" s="10">
        <v>25</v>
      </c>
      <c r="G19" s="11">
        <v>2777.7777777777778</v>
      </c>
    </row>
    <row r="20" spans="1:7" ht="21">
      <c r="A20" s="17">
        <v>16</v>
      </c>
      <c r="B20" s="13" t="s">
        <v>47</v>
      </c>
      <c r="C20" s="10">
        <v>0</v>
      </c>
      <c r="D20" s="10">
        <v>0</v>
      </c>
      <c r="E20" s="10">
        <v>0</v>
      </c>
      <c r="F20" s="10">
        <v>0</v>
      </c>
      <c r="G20" s="11"/>
    </row>
    <row r="21" spans="1:7" ht="21">
      <c r="A21" s="17">
        <v>17</v>
      </c>
      <c r="B21" s="13" t="s">
        <v>82</v>
      </c>
      <c r="C21" s="10">
        <v>0</v>
      </c>
      <c r="D21" s="10">
        <v>0</v>
      </c>
      <c r="E21" s="10">
        <v>0</v>
      </c>
      <c r="F21" s="10">
        <v>0</v>
      </c>
      <c r="G21" s="11"/>
    </row>
    <row r="22" spans="1:7" ht="21">
      <c r="A22" s="17">
        <v>18</v>
      </c>
      <c r="B22" s="13" t="s">
        <v>49</v>
      </c>
      <c r="C22" s="10">
        <v>0</v>
      </c>
      <c r="D22" s="10">
        <v>0</v>
      </c>
      <c r="E22" s="10">
        <v>0</v>
      </c>
      <c r="F22" s="10">
        <v>0</v>
      </c>
      <c r="G22" s="11"/>
    </row>
    <row r="23" spans="1:7" ht="21">
      <c r="A23" s="17">
        <v>19</v>
      </c>
      <c r="B23" s="13" t="s">
        <v>83</v>
      </c>
      <c r="C23" s="10">
        <v>0</v>
      </c>
      <c r="D23" s="10">
        <v>0</v>
      </c>
      <c r="E23" s="10">
        <v>0</v>
      </c>
      <c r="F23" s="10">
        <v>0</v>
      </c>
      <c r="G23" s="11"/>
    </row>
    <row r="24" spans="1:7" ht="21">
      <c r="A24" s="17">
        <v>20</v>
      </c>
      <c r="B24" s="13" t="s">
        <v>84</v>
      </c>
      <c r="C24" s="10">
        <v>0</v>
      </c>
      <c r="D24" s="10">
        <v>0</v>
      </c>
      <c r="E24" s="10">
        <v>0</v>
      </c>
      <c r="F24" s="10">
        <v>0</v>
      </c>
      <c r="G24" s="11"/>
    </row>
    <row r="25" spans="1:7" ht="21">
      <c r="A25" s="17">
        <v>21</v>
      </c>
      <c r="B25" s="13" t="s">
        <v>85</v>
      </c>
      <c r="C25" s="10">
        <v>0</v>
      </c>
      <c r="D25" s="10">
        <v>0</v>
      </c>
      <c r="E25" s="10">
        <v>0</v>
      </c>
      <c r="F25" s="10">
        <v>0</v>
      </c>
      <c r="G25" s="11"/>
    </row>
    <row r="26" spans="1:7" ht="21">
      <c r="A26" s="17">
        <v>22</v>
      </c>
      <c r="B26" s="13" t="s">
        <v>86</v>
      </c>
      <c r="C26" s="10">
        <v>0</v>
      </c>
      <c r="D26" s="10">
        <v>0</v>
      </c>
      <c r="E26" s="10">
        <v>0</v>
      </c>
      <c r="F26" s="10">
        <v>0</v>
      </c>
      <c r="G26" s="11"/>
    </row>
    <row r="27" spans="1:7" ht="21">
      <c r="A27" s="17">
        <v>23</v>
      </c>
      <c r="B27" s="13" t="s">
        <v>88</v>
      </c>
      <c r="C27" s="10">
        <v>0</v>
      </c>
      <c r="D27" s="10">
        <v>0</v>
      </c>
      <c r="E27" s="10">
        <v>0</v>
      </c>
      <c r="F27" s="10">
        <v>0</v>
      </c>
      <c r="G27" s="11"/>
    </row>
    <row r="28" spans="1:7" ht="21">
      <c r="A28" s="17">
        <v>24</v>
      </c>
      <c r="B28" s="13" t="s">
        <v>90</v>
      </c>
      <c r="C28" s="10">
        <v>0</v>
      </c>
      <c r="D28" s="10">
        <v>0</v>
      </c>
      <c r="E28" s="10">
        <v>0</v>
      </c>
      <c r="F28" s="10">
        <v>0</v>
      </c>
      <c r="G28" s="11"/>
    </row>
    <row r="29" spans="1:7" ht="21">
      <c r="A29" s="17">
        <v>25</v>
      </c>
      <c r="B29" s="13" t="s">
        <v>55</v>
      </c>
      <c r="C29" s="10">
        <v>0</v>
      </c>
      <c r="D29" s="10">
        <v>13</v>
      </c>
      <c r="E29" s="10">
        <v>13</v>
      </c>
      <c r="F29" s="10">
        <v>0.04</v>
      </c>
      <c r="G29" s="16">
        <v>3.0769230769230771</v>
      </c>
    </row>
    <row r="30" spans="1:7" ht="21">
      <c r="A30" s="17">
        <v>26</v>
      </c>
      <c r="B30" s="13" t="s">
        <v>89</v>
      </c>
      <c r="C30" s="10">
        <v>0</v>
      </c>
      <c r="D30" s="10">
        <v>0</v>
      </c>
      <c r="E30" s="10">
        <v>0</v>
      </c>
      <c r="F30" s="10">
        <v>0</v>
      </c>
      <c r="G30" s="16"/>
    </row>
    <row r="31" spans="1:7" ht="21">
      <c r="A31" s="14"/>
      <c r="B31" s="24" t="s">
        <v>97</v>
      </c>
      <c r="C31" s="10">
        <v>860.7</v>
      </c>
      <c r="D31" s="10">
        <v>1039</v>
      </c>
      <c r="E31" s="10">
        <v>1899.7</v>
      </c>
      <c r="F31" s="10">
        <v>2340</v>
      </c>
      <c r="G31" s="14"/>
    </row>
  </sheetData>
  <mergeCells count="5">
    <mergeCell ref="A3:A4"/>
    <mergeCell ref="B3:B4"/>
    <mergeCell ref="C3:E3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G31"/>
  <sheetViews>
    <sheetView rightToLeft="1" workbookViewId="0">
      <selection activeCell="C25" sqref="C25"/>
    </sheetView>
  </sheetViews>
  <sheetFormatPr defaultRowHeight="15"/>
  <cols>
    <col min="1" max="1" width="7.7109375" customWidth="1"/>
    <col min="2" max="2" width="14.5703125" customWidth="1"/>
    <col min="7" max="7" width="20.28515625" customWidth="1"/>
  </cols>
  <sheetData>
    <row r="1" spans="1:7" ht="21">
      <c r="A1" s="18" t="s">
        <v>126</v>
      </c>
      <c r="B1" s="18"/>
      <c r="C1" s="18"/>
      <c r="D1" s="18"/>
      <c r="E1" s="18"/>
      <c r="F1" s="18"/>
      <c r="G1" s="19"/>
    </row>
    <row r="3" spans="1:7" ht="21">
      <c r="A3" s="40" t="s">
        <v>91</v>
      </c>
      <c r="B3" s="26" t="s">
        <v>92</v>
      </c>
      <c r="C3" s="26" t="s">
        <v>93</v>
      </c>
      <c r="D3" s="26"/>
      <c r="E3" s="26"/>
      <c r="F3" s="25" t="s">
        <v>98</v>
      </c>
      <c r="G3" s="27" t="s">
        <v>99</v>
      </c>
    </row>
    <row r="4" spans="1:7" ht="21">
      <c r="A4" s="40"/>
      <c r="B4" s="26"/>
      <c r="C4" s="10" t="s">
        <v>0</v>
      </c>
      <c r="D4" s="10" t="s">
        <v>96</v>
      </c>
      <c r="E4" s="10" t="s">
        <v>97</v>
      </c>
      <c r="F4" s="26"/>
      <c r="G4" s="28"/>
    </row>
    <row r="5" spans="1:7" ht="21">
      <c r="A5" s="17">
        <v>1</v>
      </c>
      <c r="B5" s="17" t="s">
        <v>29</v>
      </c>
      <c r="C5" s="10">
        <v>15</v>
      </c>
      <c r="D5" s="10">
        <v>50</v>
      </c>
      <c r="E5" s="10">
        <v>65</v>
      </c>
      <c r="F5" s="10">
        <v>250</v>
      </c>
      <c r="G5" s="11">
        <v>5000</v>
      </c>
    </row>
    <row r="6" spans="1:7" ht="21">
      <c r="A6" s="17">
        <v>2</v>
      </c>
      <c r="B6" s="13" t="s">
        <v>75</v>
      </c>
      <c r="C6" s="12">
        <v>0</v>
      </c>
      <c r="D6" s="10">
        <v>0</v>
      </c>
      <c r="E6" s="10">
        <v>0</v>
      </c>
      <c r="F6" s="10">
        <v>0</v>
      </c>
      <c r="G6" s="11"/>
    </row>
    <row r="7" spans="1:7" ht="21">
      <c r="A7" s="17">
        <v>3</v>
      </c>
      <c r="B7" s="13" t="s">
        <v>76</v>
      </c>
      <c r="C7" s="10">
        <v>0</v>
      </c>
      <c r="D7" s="10">
        <v>7</v>
      </c>
      <c r="E7" s="10">
        <v>7</v>
      </c>
      <c r="F7" s="10">
        <v>73</v>
      </c>
      <c r="G7" s="11">
        <v>10428.571428571429</v>
      </c>
    </row>
    <row r="8" spans="1:7" ht="21">
      <c r="A8" s="17">
        <v>4</v>
      </c>
      <c r="B8" s="13" t="s">
        <v>31</v>
      </c>
      <c r="C8" s="10">
        <v>1</v>
      </c>
      <c r="D8" s="10">
        <v>2</v>
      </c>
      <c r="E8" s="10">
        <v>3</v>
      </c>
      <c r="F8" s="10">
        <v>4</v>
      </c>
      <c r="G8" s="11">
        <v>2000</v>
      </c>
    </row>
    <row r="9" spans="1:7" ht="21">
      <c r="A9" s="17">
        <v>5</v>
      </c>
      <c r="B9" s="13" t="s">
        <v>32</v>
      </c>
      <c r="C9" s="10">
        <v>10</v>
      </c>
      <c r="D9" s="10">
        <v>387</v>
      </c>
      <c r="E9" s="10">
        <v>397</v>
      </c>
      <c r="F9" s="10">
        <v>3290</v>
      </c>
      <c r="G9" s="11">
        <v>8501.2919896640815</v>
      </c>
    </row>
    <row r="10" spans="1:7" ht="21">
      <c r="A10" s="17">
        <v>6</v>
      </c>
      <c r="B10" s="13" t="s">
        <v>33</v>
      </c>
      <c r="C10" s="10">
        <v>0</v>
      </c>
      <c r="D10" s="10">
        <v>0</v>
      </c>
      <c r="E10" s="10">
        <v>0</v>
      </c>
      <c r="F10" s="10">
        <v>0</v>
      </c>
      <c r="G10" s="11"/>
    </row>
    <row r="11" spans="1:7" ht="21">
      <c r="A11" s="17">
        <v>7</v>
      </c>
      <c r="B11" s="13" t="s">
        <v>34</v>
      </c>
      <c r="C11" s="10">
        <v>15</v>
      </c>
      <c r="D11" s="10">
        <v>420</v>
      </c>
      <c r="E11" s="10">
        <v>435</v>
      </c>
      <c r="F11" s="10">
        <v>450</v>
      </c>
      <c r="G11" s="11">
        <v>1071.4285714285713</v>
      </c>
    </row>
    <row r="12" spans="1:7" ht="21">
      <c r="A12" s="17">
        <v>8</v>
      </c>
      <c r="B12" s="13" t="s">
        <v>35</v>
      </c>
      <c r="C12" s="10">
        <v>15</v>
      </c>
      <c r="D12" s="10">
        <v>480</v>
      </c>
      <c r="E12" s="10">
        <v>495</v>
      </c>
      <c r="F12" s="10">
        <v>215</v>
      </c>
      <c r="G12" s="11">
        <v>447.91666666666669</v>
      </c>
    </row>
    <row r="13" spans="1:7" ht="21">
      <c r="A13" s="17">
        <v>9</v>
      </c>
      <c r="B13" s="13" t="s">
        <v>36</v>
      </c>
      <c r="C13" s="10">
        <v>4</v>
      </c>
      <c r="D13" s="10">
        <v>215</v>
      </c>
      <c r="E13" s="10">
        <v>219</v>
      </c>
      <c r="F13" s="10">
        <v>430</v>
      </c>
      <c r="G13" s="11">
        <v>2000</v>
      </c>
    </row>
    <row r="14" spans="1:7" ht="21">
      <c r="A14" s="17">
        <v>10</v>
      </c>
      <c r="B14" s="13" t="s">
        <v>41</v>
      </c>
      <c r="C14" s="10">
        <v>0</v>
      </c>
      <c r="D14" s="10">
        <v>0</v>
      </c>
      <c r="E14" s="10">
        <v>0</v>
      </c>
      <c r="F14" s="10">
        <v>0</v>
      </c>
      <c r="G14" s="11"/>
    </row>
    <row r="15" spans="1:7" ht="21">
      <c r="A15" s="17">
        <v>11</v>
      </c>
      <c r="B15" s="13" t="s">
        <v>77</v>
      </c>
      <c r="C15" s="10">
        <v>4</v>
      </c>
      <c r="D15" s="10">
        <v>15</v>
      </c>
      <c r="E15" s="10">
        <v>19</v>
      </c>
      <c r="F15" s="10">
        <v>140</v>
      </c>
      <c r="G15" s="11">
        <v>9333.3333333333339</v>
      </c>
    </row>
    <row r="16" spans="1:7" ht="21">
      <c r="A16" s="17">
        <v>12</v>
      </c>
      <c r="B16" s="13" t="s">
        <v>78</v>
      </c>
      <c r="C16" s="10">
        <v>5</v>
      </c>
      <c r="D16" s="10">
        <v>75</v>
      </c>
      <c r="E16" s="10">
        <v>80</v>
      </c>
      <c r="F16" s="10">
        <v>163</v>
      </c>
      <c r="G16" s="11">
        <v>2173.3333333333335</v>
      </c>
    </row>
    <row r="17" spans="1:7" ht="21">
      <c r="A17" s="17">
        <v>13</v>
      </c>
      <c r="B17" s="13" t="s">
        <v>79</v>
      </c>
      <c r="C17" s="10">
        <v>2</v>
      </c>
      <c r="D17" s="10">
        <v>22</v>
      </c>
      <c r="E17" s="10">
        <v>24</v>
      </c>
      <c r="F17" s="10">
        <v>65</v>
      </c>
      <c r="G17" s="11">
        <v>2954.5454545454545</v>
      </c>
    </row>
    <row r="18" spans="1:7" ht="21">
      <c r="A18" s="17">
        <v>14</v>
      </c>
      <c r="B18" s="13" t="s">
        <v>80</v>
      </c>
      <c r="C18" s="10">
        <v>1</v>
      </c>
      <c r="D18" s="10">
        <v>13</v>
      </c>
      <c r="E18" s="10">
        <v>14</v>
      </c>
      <c r="F18" s="10">
        <v>26</v>
      </c>
      <c r="G18" s="11">
        <v>2000</v>
      </c>
    </row>
    <row r="19" spans="1:7" ht="21">
      <c r="A19" s="17">
        <v>15</v>
      </c>
      <c r="B19" s="13" t="s">
        <v>81</v>
      </c>
      <c r="C19" s="10">
        <v>2</v>
      </c>
      <c r="D19" s="10">
        <v>7</v>
      </c>
      <c r="E19" s="10">
        <v>9</v>
      </c>
      <c r="F19" s="10">
        <v>35</v>
      </c>
      <c r="G19" s="11">
        <v>5000</v>
      </c>
    </row>
    <row r="20" spans="1:7" ht="21">
      <c r="A20" s="17">
        <v>16</v>
      </c>
      <c r="B20" s="13" t="s">
        <v>47</v>
      </c>
      <c r="C20" s="10">
        <v>0</v>
      </c>
      <c r="D20" s="10">
        <v>0</v>
      </c>
      <c r="E20" s="10">
        <v>0</v>
      </c>
      <c r="F20" s="10">
        <v>0</v>
      </c>
      <c r="G20" s="11"/>
    </row>
    <row r="21" spans="1:7" ht="21">
      <c r="A21" s="17">
        <v>17</v>
      </c>
      <c r="B21" s="13" t="s">
        <v>82</v>
      </c>
      <c r="C21" s="10">
        <v>0</v>
      </c>
      <c r="D21" s="10">
        <v>0</v>
      </c>
      <c r="E21" s="10">
        <v>0</v>
      </c>
      <c r="F21" s="10">
        <v>0</v>
      </c>
      <c r="G21" s="11"/>
    </row>
    <row r="22" spans="1:7" ht="21">
      <c r="A22" s="17">
        <v>18</v>
      </c>
      <c r="B22" s="13" t="s">
        <v>49</v>
      </c>
      <c r="C22" s="10">
        <v>0</v>
      </c>
      <c r="D22" s="10">
        <v>0</v>
      </c>
      <c r="E22" s="10">
        <v>0</v>
      </c>
      <c r="F22" s="10">
        <v>0</v>
      </c>
      <c r="G22" s="11"/>
    </row>
    <row r="23" spans="1:7" ht="21">
      <c r="A23" s="17">
        <v>19</v>
      </c>
      <c r="B23" s="13" t="s">
        <v>83</v>
      </c>
      <c r="C23" s="10">
        <v>0</v>
      </c>
      <c r="D23" s="10">
        <v>0</v>
      </c>
      <c r="E23" s="10">
        <v>0</v>
      </c>
      <c r="F23" s="10">
        <v>0</v>
      </c>
      <c r="G23" s="11"/>
    </row>
    <row r="24" spans="1:7" ht="21">
      <c r="A24" s="17">
        <v>20</v>
      </c>
      <c r="B24" s="13" t="s">
        <v>84</v>
      </c>
      <c r="C24" s="10">
        <v>0</v>
      </c>
      <c r="D24" s="10">
        <v>0</v>
      </c>
      <c r="E24" s="10">
        <v>0</v>
      </c>
      <c r="F24" s="10">
        <v>0</v>
      </c>
      <c r="G24" s="11"/>
    </row>
    <row r="25" spans="1:7" ht="21">
      <c r="A25" s="17">
        <v>21</v>
      </c>
      <c r="B25" s="13" t="s">
        <v>85</v>
      </c>
      <c r="C25" s="10">
        <v>0</v>
      </c>
      <c r="D25" s="10">
        <v>0</v>
      </c>
      <c r="E25" s="10">
        <v>0</v>
      </c>
      <c r="F25" s="10">
        <v>0</v>
      </c>
      <c r="G25" s="11"/>
    </row>
    <row r="26" spans="1:7" ht="21">
      <c r="A26" s="17">
        <v>22</v>
      </c>
      <c r="B26" s="13" t="s">
        <v>86</v>
      </c>
      <c r="C26" s="10">
        <v>0</v>
      </c>
      <c r="D26" s="10">
        <v>0</v>
      </c>
      <c r="E26" s="10">
        <v>0</v>
      </c>
      <c r="F26" s="10">
        <v>0</v>
      </c>
      <c r="G26" s="11"/>
    </row>
    <row r="27" spans="1:7" ht="21">
      <c r="A27" s="17">
        <v>23</v>
      </c>
      <c r="B27" s="13" t="s">
        <v>88</v>
      </c>
      <c r="C27" s="10">
        <v>4</v>
      </c>
      <c r="D27" s="10">
        <v>72</v>
      </c>
      <c r="E27" s="10">
        <v>76</v>
      </c>
      <c r="F27" s="10">
        <v>704</v>
      </c>
      <c r="G27" s="11">
        <v>9777.7777777777792</v>
      </c>
    </row>
    <row r="28" spans="1:7" ht="21">
      <c r="A28" s="17">
        <v>24</v>
      </c>
      <c r="B28" s="13" t="s">
        <v>90</v>
      </c>
      <c r="C28" s="10">
        <v>0</v>
      </c>
      <c r="D28" s="10">
        <v>7</v>
      </c>
      <c r="E28" s="10">
        <v>7</v>
      </c>
      <c r="F28" s="10">
        <v>7</v>
      </c>
      <c r="G28" s="11">
        <v>1000</v>
      </c>
    </row>
    <row r="29" spans="1:7" ht="21">
      <c r="A29" s="17">
        <v>25</v>
      </c>
      <c r="B29" s="13" t="s">
        <v>55</v>
      </c>
      <c r="C29" s="10">
        <v>0.6</v>
      </c>
      <c r="D29" s="10">
        <v>2</v>
      </c>
      <c r="E29" s="10">
        <v>2.6</v>
      </c>
      <c r="F29" s="10">
        <v>8.0000000000000002E-3</v>
      </c>
      <c r="G29" s="11">
        <v>4</v>
      </c>
    </row>
    <row r="30" spans="1:7" ht="21">
      <c r="A30" s="17">
        <v>26</v>
      </c>
      <c r="B30" s="13" t="s">
        <v>89</v>
      </c>
      <c r="C30" s="10">
        <v>0.5</v>
      </c>
      <c r="D30" s="10">
        <v>0.5</v>
      </c>
      <c r="E30" s="10">
        <v>1</v>
      </c>
      <c r="F30" s="10">
        <v>2.5</v>
      </c>
      <c r="G30" s="11">
        <v>5000</v>
      </c>
    </row>
    <row r="31" spans="1:7" ht="21">
      <c r="A31" s="14"/>
      <c r="B31" s="24" t="s">
        <v>97</v>
      </c>
      <c r="C31" s="10">
        <v>78</v>
      </c>
      <c r="D31" s="10">
        <v>1772</v>
      </c>
      <c r="E31" s="10">
        <v>1850</v>
      </c>
      <c r="F31" s="10">
        <v>5852</v>
      </c>
      <c r="G31" s="14"/>
    </row>
  </sheetData>
  <mergeCells count="5">
    <mergeCell ref="A3:A4"/>
    <mergeCell ref="B3:B4"/>
    <mergeCell ref="C3:E3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G31"/>
  <sheetViews>
    <sheetView rightToLeft="1" workbookViewId="0">
      <selection activeCell="D26" sqref="D26"/>
    </sheetView>
  </sheetViews>
  <sheetFormatPr defaultRowHeight="15"/>
  <cols>
    <col min="1" max="1" width="7.7109375" customWidth="1"/>
    <col min="2" max="2" width="14.5703125" customWidth="1"/>
    <col min="7" max="7" width="20.28515625" customWidth="1"/>
  </cols>
  <sheetData>
    <row r="1" spans="1:7" ht="21">
      <c r="A1" s="18" t="s">
        <v>125</v>
      </c>
      <c r="B1" s="18"/>
      <c r="C1" s="18"/>
      <c r="D1" s="18"/>
      <c r="E1" s="18"/>
      <c r="F1" s="18"/>
      <c r="G1" s="19"/>
    </row>
    <row r="3" spans="1:7" ht="21">
      <c r="A3" s="40" t="s">
        <v>91</v>
      </c>
      <c r="B3" s="26" t="s">
        <v>92</v>
      </c>
      <c r="C3" s="26" t="s">
        <v>93</v>
      </c>
      <c r="D3" s="26"/>
      <c r="E3" s="26"/>
      <c r="F3" s="25" t="s">
        <v>98</v>
      </c>
      <c r="G3" s="27" t="s">
        <v>99</v>
      </c>
    </row>
    <row r="4" spans="1:7" ht="21">
      <c r="A4" s="40"/>
      <c r="B4" s="26"/>
      <c r="C4" s="10" t="s">
        <v>0</v>
      </c>
      <c r="D4" s="10" t="s">
        <v>96</v>
      </c>
      <c r="E4" s="10" t="s">
        <v>97</v>
      </c>
      <c r="F4" s="26"/>
      <c r="G4" s="28"/>
    </row>
    <row r="5" spans="1:7" ht="21">
      <c r="A5" s="17">
        <v>1</v>
      </c>
      <c r="B5" s="17" t="s">
        <v>29</v>
      </c>
      <c r="C5" s="10">
        <v>45</v>
      </c>
      <c r="D5" s="10">
        <v>485</v>
      </c>
      <c r="E5" s="10">
        <v>530</v>
      </c>
      <c r="F5" s="10">
        <v>5820</v>
      </c>
      <c r="G5" s="11">
        <v>12000</v>
      </c>
    </row>
    <row r="6" spans="1:7" ht="21">
      <c r="A6" s="17">
        <v>2</v>
      </c>
      <c r="B6" s="13" t="s">
        <v>75</v>
      </c>
      <c r="C6" s="12">
        <v>0</v>
      </c>
      <c r="D6" s="10">
        <v>30</v>
      </c>
      <c r="E6" s="10">
        <v>30</v>
      </c>
      <c r="F6" s="10">
        <v>600</v>
      </c>
      <c r="G6" s="11">
        <v>20000</v>
      </c>
    </row>
    <row r="7" spans="1:7" ht="21">
      <c r="A7" s="17">
        <v>3</v>
      </c>
      <c r="B7" s="13" t="s">
        <v>76</v>
      </c>
      <c r="C7" s="10">
        <v>0</v>
      </c>
      <c r="D7" s="10">
        <v>6</v>
      </c>
      <c r="E7" s="10">
        <v>6</v>
      </c>
      <c r="F7" s="10">
        <v>96</v>
      </c>
      <c r="G7" s="11">
        <v>16000</v>
      </c>
    </row>
    <row r="8" spans="1:7" ht="21">
      <c r="A8" s="17">
        <v>4</v>
      </c>
      <c r="B8" s="13" t="s">
        <v>31</v>
      </c>
      <c r="C8" s="10">
        <v>25</v>
      </c>
      <c r="D8" s="10">
        <v>50</v>
      </c>
      <c r="E8" s="10">
        <v>75</v>
      </c>
      <c r="F8" s="10">
        <v>450</v>
      </c>
      <c r="G8" s="11">
        <v>9000</v>
      </c>
    </row>
    <row r="9" spans="1:7" ht="21">
      <c r="A9" s="17">
        <v>5</v>
      </c>
      <c r="B9" s="13" t="s">
        <v>32</v>
      </c>
      <c r="C9" s="10">
        <v>2</v>
      </c>
      <c r="D9" s="10">
        <v>615</v>
      </c>
      <c r="E9" s="10">
        <v>617</v>
      </c>
      <c r="F9" s="10">
        <v>7400</v>
      </c>
      <c r="G9" s="11">
        <v>12032.520325203253</v>
      </c>
    </row>
    <row r="10" spans="1:7" ht="21">
      <c r="A10" s="17">
        <v>6</v>
      </c>
      <c r="B10" s="13" t="s">
        <v>33</v>
      </c>
      <c r="C10" s="10">
        <v>0</v>
      </c>
      <c r="D10" s="10">
        <v>0</v>
      </c>
      <c r="E10" s="10">
        <v>0</v>
      </c>
      <c r="F10" s="10">
        <v>0</v>
      </c>
      <c r="G10" s="11"/>
    </row>
    <row r="11" spans="1:7" ht="21">
      <c r="A11" s="17">
        <v>7</v>
      </c>
      <c r="B11" s="13" t="s">
        <v>34</v>
      </c>
      <c r="C11" s="10">
        <v>5</v>
      </c>
      <c r="D11" s="10">
        <v>95</v>
      </c>
      <c r="E11" s="10">
        <v>100</v>
      </c>
      <c r="F11" s="10">
        <v>75</v>
      </c>
      <c r="G11" s="11">
        <v>789.47368421052636</v>
      </c>
    </row>
    <row r="12" spans="1:7" ht="21">
      <c r="A12" s="17">
        <v>8</v>
      </c>
      <c r="B12" s="13" t="s">
        <v>35</v>
      </c>
      <c r="C12" s="10">
        <v>0</v>
      </c>
      <c r="D12" s="10">
        <v>0</v>
      </c>
      <c r="E12" s="10">
        <v>0</v>
      </c>
      <c r="F12" s="10">
        <v>0</v>
      </c>
      <c r="G12" s="11"/>
    </row>
    <row r="13" spans="1:7" ht="21">
      <c r="A13" s="17">
        <v>9</v>
      </c>
      <c r="B13" s="13" t="s">
        <v>36</v>
      </c>
      <c r="C13" s="10">
        <v>15</v>
      </c>
      <c r="D13" s="10">
        <v>335</v>
      </c>
      <c r="E13" s="10">
        <v>350</v>
      </c>
      <c r="F13" s="10">
        <v>560</v>
      </c>
      <c r="G13" s="11">
        <v>1671.641791044776</v>
      </c>
    </row>
    <row r="14" spans="1:7" ht="21">
      <c r="A14" s="17">
        <v>10</v>
      </c>
      <c r="B14" s="13" t="s">
        <v>41</v>
      </c>
      <c r="C14" s="10">
        <v>0</v>
      </c>
      <c r="D14" s="10">
        <v>0</v>
      </c>
      <c r="E14" s="10">
        <v>0</v>
      </c>
      <c r="F14" s="10">
        <v>0</v>
      </c>
      <c r="G14" s="11"/>
    </row>
    <row r="15" spans="1:7" ht="21">
      <c r="A15" s="17">
        <v>11</v>
      </c>
      <c r="B15" s="13" t="s">
        <v>77</v>
      </c>
      <c r="C15" s="10">
        <v>10</v>
      </c>
      <c r="D15" s="10">
        <v>48</v>
      </c>
      <c r="E15" s="10">
        <v>58</v>
      </c>
      <c r="F15" s="10">
        <v>420</v>
      </c>
      <c r="G15" s="11">
        <v>8750</v>
      </c>
    </row>
    <row r="16" spans="1:7" ht="21">
      <c r="A16" s="17">
        <v>12</v>
      </c>
      <c r="B16" s="13" t="s">
        <v>78</v>
      </c>
      <c r="C16" s="10">
        <v>2</v>
      </c>
      <c r="D16" s="10">
        <v>68</v>
      </c>
      <c r="E16" s="10">
        <v>70</v>
      </c>
      <c r="F16" s="10">
        <v>146</v>
      </c>
      <c r="G16" s="11">
        <v>2147.0588235294117</v>
      </c>
    </row>
    <row r="17" spans="1:7" ht="21">
      <c r="A17" s="17">
        <v>13</v>
      </c>
      <c r="B17" s="13" t="s">
        <v>79</v>
      </c>
      <c r="C17" s="10">
        <v>1</v>
      </c>
      <c r="D17" s="10">
        <v>18</v>
      </c>
      <c r="E17" s="10">
        <v>19</v>
      </c>
      <c r="F17" s="10">
        <v>95</v>
      </c>
      <c r="G17" s="11">
        <v>5277.7777777777774</v>
      </c>
    </row>
    <row r="18" spans="1:7" ht="21">
      <c r="A18" s="17">
        <v>14</v>
      </c>
      <c r="B18" s="13" t="s">
        <v>80</v>
      </c>
      <c r="C18" s="10">
        <v>5</v>
      </c>
      <c r="D18" s="10">
        <v>115</v>
      </c>
      <c r="E18" s="10">
        <v>120</v>
      </c>
      <c r="F18" s="10">
        <v>740</v>
      </c>
      <c r="G18" s="11">
        <v>6434.782608695652</v>
      </c>
    </row>
    <row r="19" spans="1:7" ht="21">
      <c r="A19" s="17">
        <v>15</v>
      </c>
      <c r="B19" s="13" t="s">
        <v>81</v>
      </c>
      <c r="C19" s="10">
        <v>2</v>
      </c>
      <c r="D19" s="10">
        <v>21</v>
      </c>
      <c r="E19" s="10">
        <v>23</v>
      </c>
      <c r="F19" s="10">
        <v>95</v>
      </c>
      <c r="G19" s="11">
        <v>4523.8095238095239</v>
      </c>
    </row>
    <row r="20" spans="1:7" ht="21">
      <c r="A20" s="17">
        <v>16</v>
      </c>
      <c r="B20" s="13" t="s">
        <v>47</v>
      </c>
      <c r="C20" s="10">
        <v>0</v>
      </c>
      <c r="D20" s="10">
        <v>0</v>
      </c>
      <c r="E20" s="10">
        <v>0</v>
      </c>
      <c r="F20" s="10">
        <v>0</v>
      </c>
      <c r="G20" s="11"/>
    </row>
    <row r="21" spans="1:7" ht="21">
      <c r="A21" s="17">
        <v>17</v>
      </c>
      <c r="B21" s="13" t="s">
        <v>82</v>
      </c>
      <c r="C21" s="10">
        <v>35</v>
      </c>
      <c r="D21" s="10">
        <v>65</v>
      </c>
      <c r="E21" s="10">
        <v>100</v>
      </c>
      <c r="F21" s="10">
        <v>78</v>
      </c>
      <c r="G21" s="11">
        <v>1200</v>
      </c>
    </row>
    <row r="22" spans="1:7" ht="21">
      <c r="A22" s="17">
        <v>18</v>
      </c>
      <c r="B22" s="13" t="s">
        <v>49</v>
      </c>
      <c r="C22" s="10">
        <v>160</v>
      </c>
      <c r="D22" s="10">
        <v>1350</v>
      </c>
      <c r="E22" s="10">
        <v>1510</v>
      </c>
      <c r="F22" s="10">
        <v>10182</v>
      </c>
      <c r="G22" s="11">
        <v>7542.2222222222226</v>
      </c>
    </row>
    <row r="23" spans="1:7" ht="21">
      <c r="A23" s="17">
        <v>19</v>
      </c>
      <c r="B23" s="13" t="s">
        <v>83</v>
      </c>
      <c r="C23" s="10">
        <v>0</v>
      </c>
      <c r="D23" s="10">
        <v>0</v>
      </c>
      <c r="E23" s="10">
        <v>0</v>
      </c>
      <c r="F23" s="10">
        <v>0</v>
      </c>
      <c r="G23" s="11"/>
    </row>
    <row r="24" spans="1:7" ht="21">
      <c r="A24" s="17">
        <v>20</v>
      </c>
      <c r="B24" s="13" t="s">
        <v>84</v>
      </c>
      <c r="C24" s="10">
        <v>0</v>
      </c>
      <c r="D24" s="10">
        <v>0</v>
      </c>
      <c r="E24" s="10">
        <v>0</v>
      </c>
      <c r="F24" s="10">
        <v>0</v>
      </c>
      <c r="G24" s="11"/>
    </row>
    <row r="25" spans="1:7" ht="21">
      <c r="A25" s="17">
        <v>21</v>
      </c>
      <c r="B25" s="13" t="s">
        <v>85</v>
      </c>
      <c r="C25" s="10">
        <v>0</v>
      </c>
      <c r="D25" s="10">
        <v>3</v>
      </c>
      <c r="E25" s="10">
        <v>3</v>
      </c>
      <c r="F25" s="10">
        <v>5</v>
      </c>
      <c r="G25" s="11">
        <v>1666.6666666666667</v>
      </c>
    </row>
    <row r="26" spans="1:7" ht="21">
      <c r="A26" s="17">
        <v>22</v>
      </c>
      <c r="B26" s="13" t="s">
        <v>86</v>
      </c>
      <c r="C26" s="10">
        <v>0</v>
      </c>
      <c r="D26" s="10">
        <v>0</v>
      </c>
      <c r="E26" s="10">
        <v>0</v>
      </c>
      <c r="F26" s="10">
        <v>0</v>
      </c>
      <c r="G26" s="11"/>
    </row>
    <row r="27" spans="1:7" ht="21">
      <c r="A27" s="17">
        <v>23</v>
      </c>
      <c r="B27" s="13" t="s">
        <v>88</v>
      </c>
      <c r="C27" s="10">
        <v>0</v>
      </c>
      <c r="D27" s="10">
        <v>0</v>
      </c>
      <c r="E27" s="10">
        <v>0</v>
      </c>
      <c r="F27" s="10">
        <v>0</v>
      </c>
      <c r="G27" s="11"/>
    </row>
    <row r="28" spans="1:7" ht="21">
      <c r="A28" s="17">
        <v>24</v>
      </c>
      <c r="B28" s="13" t="s">
        <v>90</v>
      </c>
      <c r="C28" s="10">
        <v>0</v>
      </c>
      <c r="D28" s="10">
        <v>0</v>
      </c>
      <c r="E28" s="10">
        <v>0</v>
      </c>
      <c r="F28" s="10">
        <v>0</v>
      </c>
      <c r="G28" s="11"/>
    </row>
    <row r="29" spans="1:7" ht="21">
      <c r="A29" s="17">
        <v>25</v>
      </c>
      <c r="B29" s="13" t="s">
        <v>55</v>
      </c>
      <c r="C29" s="10">
        <v>0</v>
      </c>
      <c r="D29" s="10">
        <v>0</v>
      </c>
      <c r="E29" s="10">
        <v>0</v>
      </c>
      <c r="F29" s="10">
        <v>0</v>
      </c>
      <c r="G29" s="11"/>
    </row>
    <row r="30" spans="1:7" ht="21">
      <c r="A30" s="17">
        <v>26</v>
      </c>
      <c r="B30" s="13" t="s">
        <v>89</v>
      </c>
      <c r="C30" s="10">
        <v>0</v>
      </c>
      <c r="D30" s="10">
        <v>0</v>
      </c>
      <c r="E30" s="10">
        <v>0</v>
      </c>
      <c r="F30" s="10">
        <v>0</v>
      </c>
      <c r="G30" s="16"/>
    </row>
    <row r="31" spans="1:7" ht="21">
      <c r="A31" s="14"/>
      <c r="B31" s="24" t="s">
        <v>97</v>
      </c>
      <c r="C31" s="10">
        <v>307</v>
      </c>
      <c r="D31" s="10">
        <v>3304</v>
      </c>
      <c r="E31" s="10">
        <v>3611</v>
      </c>
      <c r="F31" s="10">
        <v>26762</v>
      </c>
      <c r="G31" s="14"/>
    </row>
  </sheetData>
  <mergeCells count="5">
    <mergeCell ref="A3:A4"/>
    <mergeCell ref="B3:B4"/>
    <mergeCell ref="C3:E3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:G31"/>
  <sheetViews>
    <sheetView rightToLeft="1" workbookViewId="0">
      <selection activeCell="D23" sqref="D23"/>
    </sheetView>
  </sheetViews>
  <sheetFormatPr defaultRowHeight="15"/>
  <cols>
    <col min="1" max="1" width="7.7109375" customWidth="1"/>
    <col min="2" max="2" width="14.5703125" customWidth="1"/>
    <col min="7" max="7" width="20.28515625" customWidth="1"/>
  </cols>
  <sheetData>
    <row r="1" spans="1:7" ht="21">
      <c r="A1" s="18" t="s">
        <v>137</v>
      </c>
      <c r="B1" s="18"/>
      <c r="C1" s="18"/>
      <c r="D1" s="18"/>
      <c r="E1" s="18"/>
      <c r="F1" s="18"/>
      <c r="G1" s="19"/>
    </row>
    <row r="3" spans="1:7" ht="21">
      <c r="A3" s="40" t="s">
        <v>91</v>
      </c>
      <c r="B3" s="26" t="s">
        <v>92</v>
      </c>
      <c r="C3" s="26" t="s">
        <v>93</v>
      </c>
      <c r="D3" s="26"/>
      <c r="E3" s="26"/>
      <c r="F3" s="25" t="s">
        <v>98</v>
      </c>
      <c r="G3" s="27" t="s">
        <v>99</v>
      </c>
    </row>
    <row r="4" spans="1:7" ht="21">
      <c r="A4" s="40"/>
      <c r="B4" s="26"/>
      <c r="C4" s="10" t="s">
        <v>0</v>
      </c>
      <c r="D4" s="10" t="s">
        <v>96</v>
      </c>
      <c r="E4" s="10" t="s">
        <v>97</v>
      </c>
      <c r="F4" s="26"/>
      <c r="G4" s="28"/>
    </row>
    <row r="5" spans="1:7" ht="21">
      <c r="A5" s="17">
        <v>1</v>
      </c>
      <c r="B5" s="17" t="s">
        <v>29</v>
      </c>
      <c r="C5" s="10">
        <v>30</v>
      </c>
      <c r="D5" s="10">
        <v>280</v>
      </c>
      <c r="E5" s="10">
        <v>310</v>
      </c>
      <c r="F5" s="10">
        <v>3500</v>
      </c>
      <c r="G5" s="11">
        <v>12500</v>
      </c>
    </row>
    <row r="6" spans="1:7" ht="21">
      <c r="A6" s="17">
        <v>2</v>
      </c>
      <c r="B6" s="13" t="s">
        <v>75</v>
      </c>
      <c r="C6" s="12">
        <v>2</v>
      </c>
      <c r="D6" s="10">
        <v>0</v>
      </c>
      <c r="E6" s="10">
        <v>2</v>
      </c>
      <c r="F6" s="10">
        <v>0</v>
      </c>
      <c r="G6" s="11"/>
    </row>
    <row r="7" spans="1:7" ht="21">
      <c r="A7" s="17">
        <v>3</v>
      </c>
      <c r="B7" s="13" t="s">
        <v>76</v>
      </c>
      <c r="C7" s="10">
        <v>1</v>
      </c>
      <c r="D7" s="10">
        <v>6</v>
      </c>
      <c r="E7" s="10">
        <v>7</v>
      </c>
      <c r="F7" s="10">
        <v>90</v>
      </c>
      <c r="G7" s="11">
        <v>15000</v>
      </c>
    </row>
    <row r="8" spans="1:7" ht="21">
      <c r="A8" s="17">
        <v>4</v>
      </c>
      <c r="B8" s="13" t="s">
        <v>31</v>
      </c>
      <c r="C8" s="10">
        <v>3</v>
      </c>
      <c r="D8" s="10">
        <v>5</v>
      </c>
      <c r="E8" s="10">
        <v>8</v>
      </c>
      <c r="F8" s="10">
        <v>50</v>
      </c>
      <c r="G8" s="11">
        <v>10000</v>
      </c>
    </row>
    <row r="9" spans="1:7" ht="21">
      <c r="A9" s="17">
        <v>5</v>
      </c>
      <c r="B9" s="13" t="s">
        <v>32</v>
      </c>
      <c r="C9" s="10">
        <v>5</v>
      </c>
      <c r="D9" s="10">
        <v>325</v>
      </c>
      <c r="E9" s="10">
        <v>330</v>
      </c>
      <c r="F9" s="10">
        <v>4006</v>
      </c>
      <c r="G9" s="11">
        <v>12326.153846153846</v>
      </c>
    </row>
    <row r="10" spans="1:7" ht="21">
      <c r="A10" s="17">
        <v>6</v>
      </c>
      <c r="B10" s="13" t="s">
        <v>33</v>
      </c>
      <c r="C10" s="10">
        <v>0</v>
      </c>
      <c r="D10" s="10">
        <v>1</v>
      </c>
      <c r="E10" s="10">
        <v>1</v>
      </c>
      <c r="F10" s="10">
        <v>4</v>
      </c>
      <c r="G10" s="11">
        <v>4000</v>
      </c>
    </row>
    <row r="11" spans="1:7" ht="21">
      <c r="A11" s="17">
        <v>7</v>
      </c>
      <c r="B11" s="13" t="s">
        <v>34</v>
      </c>
      <c r="C11" s="10">
        <v>3</v>
      </c>
      <c r="D11" s="10">
        <v>52</v>
      </c>
      <c r="E11" s="10">
        <v>55</v>
      </c>
      <c r="F11" s="10">
        <v>40</v>
      </c>
      <c r="G11" s="11">
        <v>769.23076923076928</v>
      </c>
    </row>
    <row r="12" spans="1:7" ht="21">
      <c r="A12" s="17">
        <v>8</v>
      </c>
      <c r="B12" s="13" t="s">
        <v>35</v>
      </c>
      <c r="C12" s="10">
        <v>20</v>
      </c>
      <c r="D12" s="10">
        <v>95</v>
      </c>
      <c r="E12" s="10">
        <v>115</v>
      </c>
      <c r="F12" s="10">
        <v>24</v>
      </c>
      <c r="G12" s="11">
        <v>252.63157894736844</v>
      </c>
    </row>
    <row r="13" spans="1:7" ht="21">
      <c r="A13" s="17">
        <v>9</v>
      </c>
      <c r="B13" s="13" t="s">
        <v>36</v>
      </c>
      <c r="C13" s="10">
        <v>20</v>
      </c>
      <c r="D13" s="10">
        <v>275</v>
      </c>
      <c r="E13" s="10">
        <v>295</v>
      </c>
      <c r="F13" s="10">
        <v>687.5</v>
      </c>
      <c r="G13" s="11">
        <v>2500</v>
      </c>
    </row>
    <row r="14" spans="1:7" ht="21">
      <c r="A14" s="17">
        <v>10</v>
      </c>
      <c r="B14" s="13" t="s">
        <v>41</v>
      </c>
      <c r="C14" s="10">
        <v>0</v>
      </c>
      <c r="D14" s="10">
        <v>0</v>
      </c>
      <c r="E14" s="10">
        <v>0</v>
      </c>
      <c r="F14" s="10">
        <v>0</v>
      </c>
      <c r="G14" s="11"/>
    </row>
    <row r="15" spans="1:7" ht="21">
      <c r="A15" s="17">
        <v>11</v>
      </c>
      <c r="B15" s="13" t="s">
        <v>77</v>
      </c>
      <c r="C15" s="10">
        <v>4</v>
      </c>
      <c r="D15" s="10">
        <v>32</v>
      </c>
      <c r="E15" s="10">
        <v>36</v>
      </c>
      <c r="F15" s="10">
        <v>285</v>
      </c>
      <c r="G15" s="11">
        <v>8906.25</v>
      </c>
    </row>
    <row r="16" spans="1:7" ht="21">
      <c r="A16" s="17">
        <v>12</v>
      </c>
      <c r="B16" s="13" t="s">
        <v>78</v>
      </c>
      <c r="C16" s="10">
        <v>1</v>
      </c>
      <c r="D16" s="10">
        <v>35</v>
      </c>
      <c r="E16" s="10">
        <v>36</v>
      </c>
      <c r="F16" s="10">
        <v>67</v>
      </c>
      <c r="G16" s="11">
        <v>1914.2857142857144</v>
      </c>
    </row>
    <row r="17" spans="1:7" ht="21">
      <c r="A17" s="17">
        <v>13</v>
      </c>
      <c r="B17" s="13" t="s">
        <v>79</v>
      </c>
      <c r="C17" s="10">
        <v>1</v>
      </c>
      <c r="D17" s="10">
        <v>2</v>
      </c>
      <c r="E17" s="10">
        <v>3</v>
      </c>
      <c r="F17" s="10">
        <v>10</v>
      </c>
      <c r="G17" s="11">
        <v>5000</v>
      </c>
    </row>
    <row r="18" spans="1:7" ht="21">
      <c r="A18" s="17">
        <v>14</v>
      </c>
      <c r="B18" s="13" t="s">
        <v>80</v>
      </c>
      <c r="C18" s="10">
        <v>1</v>
      </c>
      <c r="D18" s="10">
        <v>3</v>
      </c>
      <c r="E18" s="10">
        <v>4</v>
      </c>
      <c r="F18" s="10">
        <v>8</v>
      </c>
      <c r="G18" s="11">
        <v>2666.6666666666665</v>
      </c>
    </row>
    <row r="19" spans="1:7" ht="21">
      <c r="A19" s="17">
        <v>15</v>
      </c>
      <c r="B19" s="13" t="s">
        <v>81</v>
      </c>
      <c r="C19" s="10">
        <v>1</v>
      </c>
      <c r="D19" s="10">
        <v>4</v>
      </c>
      <c r="E19" s="10">
        <v>5</v>
      </c>
      <c r="F19" s="10">
        <v>18</v>
      </c>
      <c r="G19" s="11">
        <v>4500</v>
      </c>
    </row>
    <row r="20" spans="1:7" ht="21">
      <c r="A20" s="17">
        <v>16</v>
      </c>
      <c r="B20" s="13" t="s">
        <v>47</v>
      </c>
      <c r="C20" s="10">
        <v>0</v>
      </c>
      <c r="D20" s="10">
        <v>0</v>
      </c>
      <c r="E20" s="10">
        <v>0</v>
      </c>
      <c r="F20" s="10">
        <v>0</v>
      </c>
      <c r="G20" s="11"/>
    </row>
    <row r="21" spans="1:7" ht="21">
      <c r="A21" s="17">
        <v>17</v>
      </c>
      <c r="B21" s="13" t="s">
        <v>82</v>
      </c>
      <c r="C21" s="10">
        <v>2</v>
      </c>
      <c r="D21" s="10">
        <v>42</v>
      </c>
      <c r="E21" s="10">
        <v>44</v>
      </c>
      <c r="F21" s="10">
        <v>30</v>
      </c>
      <c r="G21" s="11">
        <v>714.28571428571433</v>
      </c>
    </row>
    <row r="22" spans="1:7" ht="21">
      <c r="A22" s="17">
        <v>18</v>
      </c>
      <c r="B22" s="13" t="s">
        <v>49</v>
      </c>
      <c r="C22" s="10">
        <v>130</v>
      </c>
      <c r="D22" s="10">
        <v>165</v>
      </c>
      <c r="E22" s="10">
        <v>295</v>
      </c>
      <c r="F22" s="10">
        <v>800</v>
      </c>
      <c r="G22" s="11">
        <v>4848.484848484849</v>
      </c>
    </row>
    <row r="23" spans="1:7" ht="21">
      <c r="A23" s="17">
        <v>19</v>
      </c>
      <c r="B23" s="13" t="s">
        <v>83</v>
      </c>
      <c r="C23" s="10">
        <v>0</v>
      </c>
      <c r="D23" s="10">
        <v>0</v>
      </c>
      <c r="E23" s="10">
        <v>0</v>
      </c>
      <c r="F23" s="10">
        <v>0</v>
      </c>
      <c r="G23" s="11"/>
    </row>
    <row r="24" spans="1:7" ht="21">
      <c r="A24" s="17">
        <v>20</v>
      </c>
      <c r="B24" s="13" t="s">
        <v>84</v>
      </c>
      <c r="C24" s="10">
        <v>0</v>
      </c>
      <c r="D24" s="10">
        <v>0</v>
      </c>
      <c r="E24" s="10">
        <v>0</v>
      </c>
      <c r="F24" s="10">
        <v>0</v>
      </c>
      <c r="G24" s="11"/>
    </row>
    <row r="25" spans="1:7" ht="21">
      <c r="A25" s="17">
        <v>21</v>
      </c>
      <c r="B25" s="13" t="s">
        <v>85</v>
      </c>
      <c r="C25" s="10">
        <v>0</v>
      </c>
      <c r="D25" s="10">
        <v>0</v>
      </c>
      <c r="E25" s="10">
        <v>0</v>
      </c>
      <c r="F25" s="10">
        <v>0</v>
      </c>
      <c r="G25" s="11"/>
    </row>
    <row r="26" spans="1:7" ht="21">
      <c r="A26" s="17">
        <v>22</v>
      </c>
      <c r="B26" s="13" t="s">
        <v>86</v>
      </c>
      <c r="C26" s="10">
        <v>0</v>
      </c>
      <c r="D26" s="10">
        <v>0</v>
      </c>
      <c r="E26" s="10">
        <v>0</v>
      </c>
      <c r="F26" s="10">
        <v>0</v>
      </c>
      <c r="G26" s="11"/>
    </row>
    <row r="27" spans="1:7" ht="21">
      <c r="A27" s="17">
        <v>23</v>
      </c>
      <c r="B27" s="13" t="s">
        <v>88</v>
      </c>
      <c r="C27" s="10">
        <v>0</v>
      </c>
      <c r="D27" s="10">
        <v>0</v>
      </c>
      <c r="E27" s="10">
        <v>0</v>
      </c>
      <c r="F27" s="10">
        <v>0</v>
      </c>
      <c r="G27" s="11"/>
    </row>
    <row r="28" spans="1:7" ht="21">
      <c r="A28" s="17">
        <v>24</v>
      </c>
      <c r="B28" s="13" t="s">
        <v>90</v>
      </c>
      <c r="C28" s="10">
        <v>0</v>
      </c>
      <c r="D28" s="10">
        <v>0</v>
      </c>
      <c r="E28" s="10">
        <v>0</v>
      </c>
      <c r="F28" s="10">
        <v>0</v>
      </c>
      <c r="G28" s="11"/>
    </row>
    <row r="29" spans="1:7" ht="21">
      <c r="A29" s="17">
        <v>25</v>
      </c>
      <c r="B29" s="13" t="s">
        <v>55</v>
      </c>
      <c r="C29" s="10">
        <v>1.5</v>
      </c>
      <c r="D29" s="10">
        <v>2.5</v>
      </c>
      <c r="E29" s="10">
        <v>4</v>
      </c>
      <c r="F29" s="10">
        <v>6.0000000000000001E-3</v>
      </c>
      <c r="G29" s="16">
        <v>2.4000000000000004</v>
      </c>
    </row>
    <row r="30" spans="1:7" ht="21">
      <c r="A30" s="17">
        <v>26</v>
      </c>
      <c r="B30" s="13" t="s">
        <v>89</v>
      </c>
      <c r="C30" s="10">
        <v>0</v>
      </c>
      <c r="D30" s="10">
        <v>0</v>
      </c>
      <c r="E30" s="10">
        <v>0</v>
      </c>
      <c r="F30" s="10">
        <v>0</v>
      </c>
      <c r="G30" s="16"/>
    </row>
    <row r="31" spans="1:7" ht="21">
      <c r="A31" s="14"/>
      <c r="B31" s="24" t="s">
        <v>97</v>
      </c>
      <c r="C31" s="10">
        <v>224</v>
      </c>
      <c r="D31" s="10">
        <v>1322</v>
      </c>
      <c r="E31" s="10">
        <v>1546</v>
      </c>
      <c r="F31" s="10">
        <v>9619.5</v>
      </c>
      <c r="G31" s="14"/>
    </row>
  </sheetData>
  <mergeCells count="5">
    <mergeCell ref="A3:A4"/>
    <mergeCell ref="B3:B4"/>
    <mergeCell ref="C3:E3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:G31"/>
  <sheetViews>
    <sheetView rightToLeft="1" workbookViewId="0">
      <selection activeCell="D28" sqref="D28"/>
    </sheetView>
  </sheetViews>
  <sheetFormatPr defaultRowHeight="15"/>
  <cols>
    <col min="1" max="1" width="7.7109375" customWidth="1"/>
    <col min="2" max="2" width="14.5703125" customWidth="1"/>
    <col min="7" max="7" width="20.28515625" customWidth="1"/>
  </cols>
  <sheetData>
    <row r="1" spans="1:7" ht="21">
      <c r="A1" s="18" t="s">
        <v>123</v>
      </c>
      <c r="B1" s="18"/>
      <c r="C1" s="18"/>
      <c r="D1" s="18"/>
      <c r="E1" s="18"/>
      <c r="F1" s="18"/>
      <c r="G1" s="19"/>
    </row>
    <row r="3" spans="1:7" ht="21">
      <c r="A3" s="40" t="s">
        <v>91</v>
      </c>
      <c r="B3" s="26" t="s">
        <v>92</v>
      </c>
      <c r="C3" s="26" t="s">
        <v>93</v>
      </c>
      <c r="D3" s="26"/>
      <c r="E3" s="26"/>
      <c r="F3" s="25" t="s">
        <v>98</v>
      </c>
      <c r="G3" s="27" t="s">
        <v>99</v>
      </c>
    </row>
    <row r="4" spans="1:7" ht="21">
      <c r="A4" s="40"/>
      <c r="B4" s="26"/>
      <c r="C4" s="10" t="s">
        <v>0</v>
      </c>
      <c r="D4" s="10" t="s">
        <v>96</v>
      </c>
      <c r="E4" s="10" t="s">
        <v>97</v>
      </c>
      <c r="F4" s="26"/>
      <c r="G4" s="28"/>
    </row>
    <row r="5" spans="1:7" ht="21">
      <c r="A5" s="17">
        <v>1</v>
      </c>
      <c r="B5" s="17" t="s">
        <v>29</v>
      </c>
      <c r="C5" s="10">
        <v>1949.5</v>
      </c>
      <c r="D5" s="10">
        <v>19114</v>
      </c>
      <c r="E5" s="10">
        <v>21063.5</v>
      </c>
      <c r="F5" s="10">
        <v>323403.5</v>
      </c>
      <c r="G5" s="11">
        <v>16919.718530919745</v>
      </c>
    </row>
    <row r="6" spans="1:7" ht="21">
      <c r="A6" s="17">
        <v>2</v>
      </c>
      <c r="B6" s="13" t="s">
        <v>75</v>
      </c>
      <c r="C6" s="12">
        <v>1.2</v>
      </c>
      <c r="D6" s="10">
        <v>128.5</v>
      </c>
      <c r="E6" s="10">
        <v>129.69999999999999</v>
      </c>
      <c r="F6" s="10">
        <v>2570</v>
      </c>
      <c r="G6" s="11">
        <v>20000</v>
      </c>
    </row>
    <row r="7" spans="1:7" ht="21">
      <c r="A7" s="17">
        <v>3</v>
      </c>
      <c r="B7" s="13" t="s">
        <v>76</v>
      </c>
      <c r="C7" s="10">
        <v>4</v>
      </c>
      <c r="D7" s="10">
        <v>17</v>
      </c>
      <c r="E7" s="10">
        <v>21</v>
      </c>
      <c r="F7" s="10">
        <v>272</v>
      </c>
      <c r="G7" s="11">
        <v>16000</v>
      </c>
    </row>
    <row r="8" spans="1:7" ht="21">
      <c r="A8" s="17">
        <v>4</v>
      </c>
      <c r="B8" s="13" t="s">
        <v>31</v>
      </c>
      <c r="C8" s="10">
        <v>20</v>
      </c>
      <c r="D8" s="10">
        <v>25</v>
      </c>
      <c r="E8" s="10">
        <v>45</v>
      </c>
      <c r="F8" s="10">
        <v>150</v>
      </c>
      <c r="G8" s="11">
        <v>6000</v>
      </c>
    </row>
    <row r="9" spans="1:7" ht="21">
      <c r="A9" s="17">
        <v>5</v>
      </c>
      <c r="B9" s="13" t="s">
        <v>32</v>
      </c>
      <c r="C9" s="10">
        <v>8</v>
      </c>
      <c r="D9" s="10">
        <v>45</v>
      </c>
      <c r="E9" s="10">
        <v>53</v>
      </c>
      <c r="F9" s="10">
        <v>281</v>
      </c>
      <c r="G9" s="11">
        <v>6244.4444444444443</v>
      </c>
    </row>
    <row r="10" spans="1:7" ht="21">
      <c r="A10" s="17">
        <v>6</v>
      </c>
      <c r="B10" s="13" t="s">
        <v>33</v>
      </c>
      <c r="C10" s="10">
        <v>0</v>
      </c>
      <c r="D10" s="10">
        <v>3</v>
      </c>
      <c r="E10" s="10">
        <v>3</v>
      </c>
      <c r="F10" s="10">
        <v>3</v>
      </c>
      <c r="G10" s="11">
        <v>1000</v>
      </c>
    </row>
    <row r="11" spans="1:7" ht="21">
      <c r="A11" s="17">
        <v>7</v>
      </c>
      <c r="B11" s="13" t="s">
        <v>34</v>
      </c>
      <c r="C11" s="10">
        <v>15</v>
      </c>
      <c r="D11" s="10">
        <v>60</v>
      </c>
      <c r="E11" s="10">
        <v>75</v>
      </c>
      <c r="F11" s="10">
        <v>10</v>
      </c>
      <c r="G11" s="11">
        <v>166.66666666666666</v>
      </c>
    </row>
    <row r="12" spans="1:7" ht="21">
      <c r="A12" s="17">
        <v>8</v>
      </c>
      <c r="B12" s="13" t="s">
        <v>35</v>
      </c>
      <c r="C12" s="10">
        <v>1052</v>
      </c>
      <c r="D12" s="10">
        <v>0</v>
      </c>
      <c r="E12" s="10">
        <v>1052</v>
      </c>
      <c r="F12" s="10">
        <v>0</v>
      </c>
      <c r="G12" s="11"/>
    </row>
    <row r="13" spans="1:7" ht="21">
      <c r="A13" s="17">
        <v>9</v>
      </c>
      <c r="B13" s="13" t="s">
        <v>36</v>
      </c>
      <c r="C13" s="10">
        <v>120</v>
      </c>
      <c r="D13" s="10">
        <v>560</v>
      </c>
      <c r="E13" s="10">
        <v>680</v>
      </c>
      <c r="F13" s="10">
        <v>1325</v>
      </c>
      <c r="G13" s="11">
        <v>2366.0714285714284</v>
      </c>
    </row>
    <row r="14" spans="1:7" ht="21">
      <c r="A14" s="17">
        <v>10</v>
      </c>
      <c r="B14" s="13" t="s">
        <v>41</v>
      </c>
      <c r="C14" s="10">
        <v>0</v>
      </c>
      <c r="D14" s="10">
        <v>0</v>
      </c>
      <c r="E14" s="10">
        <v>0</v>
      </c>
      <c r="F14" s="10">
        <v>0</v>
      </c>
      <c r="G14" s="11"/>
    </row>
    <row r="15" spans="1:7" ht="21">
      <c r="A15" s="17">
        <v>11</v>
      </c>
      <c r="B15" s="13" t="s">
        <v>77</v>
      </c>
      <c r="C15" s="10">
        <v>85</v>
      </c>
      <c r="D15" s="10">
        <v>110</v>
      </c>
      <c r="E15" s="10">
        <v>195</v>
      </c>
      <c r="F15" s="10">
        <v>1095</v>
      </c>
      <c r="G15" s="11">
        <v>9954.5454545454559</v>
      </c>
    </row>
    <row r="16" spans="1:7" ht="21">
      <c r="A16" s="17">
        <v>12</v>
      </c>
      <c r="B16" s="13" t="s">
        <v>78</v>
      </c>
      <c r="C16" s="10">
        <v>5</v>
      </c>
      <c r="D16" s="10">
        <v>57</v>
      </c>
      <c r="E16" s="10">
        <v>62</v>
      </c>
      <c r="F16" s="10">
        <v>115</v>
      </c>
      <c r="G16" s="11">
        <v>2017.5438596491229</v>
      </c>
    </row>
    <row r="17" spans="1:7" ht="21">
      <c r="A17" s="17">
        <v>13</v>
      </c>
      <c r="B17" s="13" t="s">
        <v>79</v>
      </c>
      <c r="C17" s="10">
        <v>15</v>
      </c>
      <c r="D17" s="10">
        <v>28</v>
      </c>
      <c r="E17" s="10">
        <v>43</v>
      </c>
      <c r="F17" s="10">
        <v>153</v>
      </c>
      <c r="G17" s="11">
        <v>5464.2857142857147</v>
      </c>
    </row>
    <row r="18" spans="1:7" ht="21">
      <c r="A18" s="17">
        <v>14</v>
      </c>
      <c r="B18" s="13" t="s">
        <v>80</v>
      </c>
      <c r="C18" s="10">
        <v>62</v>
      </c>
      <c r="D18" s="10">
        <v>17</v>
      </c>
      <c r="E18" s="10">
        <v>79</v>
      </c>
      <c r="F18" s="10">
        <v>105</v>
      </c>
      <c r="G18" s="11">
        <v>6176.4705882352946</v>
      </c>
    </row>
    <row r="19" spans="1:7" ht="21">
      <c r="A19" s="17">
        <v>15</v>
      </c>
      <c r="B19" s="13" t="s">
        <v>81</v>
      </c>
      <c r="C19" s="10">
        <v>8</v>
      </c>
      <c r="D19" s="10">
        <v>26</v>
      </c>
      <c r="E19" s="10">
        <v>34</v>
      </c>
      <c r="F19" s="10">
        <v>135</v>
      </c>
      <c r="G19" s="11">
        <v>5192.3076923076924</v>
      </c>
    </row>
    <row r="20" spans="1:7" ht="21">
      <c r="A20" s="17">
        <v>16</v>
      </c>
      <c r="B20" s="13" t="s">
        <v>47</v>
      </c>
      <c r="C20" s="10">
        <v>0</v>
      </c>
      <c r="D20" s="10">
        <v>0</v>
      </c>
      <c r="E20" s="10">
        <v>0</v>
      </c>
      <c r="F20" s="10">
        <v>0</v>
      </c>
      <c r="G20" s="11"/>
    </row>
    <row r="21" spans="1:7" ht="21">
      <c r="A21" s="17">
        <v>17</v>
      </c>
      <c r="B21" s="13" t="s">
        <v>82</v>
      </c>
      <c r="C21" s="10">
        <v>0</v>
      </c>
      <c r="D21" s="10">
        <v>0</v>
      </c>
      <c r="E21" s="10">
        <v>0</v>
      </c>
      <c r="F21" s="10">
        <v>0</v>
      </c>
      <c r="G21" s="11"/>
    </row>
    <row r="22" spans="1:7" ht="21">
      <c r="A22" s="17">
        <v>18</v>
      </c>
      <c r="B22" s="13" t="s">
        <v>49</v>
      </c>
      <c r="C22" s="10">
        <v>0</v>
      </c>
      <c r="D22" s="10">
        <v>0</v>
      </c>
      <c r="E22" s="10">
        <v>0</v>
      </c>
      <c r="F22" s="10">
        <v>0</v>
      </c>
      <c r="G22" s="11"/>
    </row>
    <row r="23" spans="1:7" ht="21">
      <c r="A23" s="17">
        <v>19</v>
      </c>
      <c r="B23" s="13" t="s">
        <v>83</v>
      </c>
      <c r="C23" s="10">
        <v>0</v>
      </c>
      <c r="D23" s="10">
        <v>0</v>
      </c>
      <c r="E23" s="10">
        <v>0</v>
      </c>
      <c r="F23" s="10">
        <v>0</v>
      </c>
      <c r="G23" s="11"/>
    </row>
    <row r="24" spans="1:7" ht="21">
      <c r="A24" s="17">
        <v>20</v>
      </c>
      <c r="B24" s="13" t="s">
        <v>84</v>
      </c>
      <c r="C24" s="10">
        <v>0</v>
      </c>
      <c r="D24" s="10">
        <v>0</v>
      </c>
      <c r="E24" s="10">
        <v>0</v>
      </c>
      <c r="F24" s="10">
        <v>0</v>
      </c>
      <c r="G24" s="11"/>
    </row>
    <row r="25" spans="1:7" ht="21">
      <c r="A25" s="17">
        <v>21</v>
      </c>
      <c r="B25" s="13" t="s">
        <v>85</v>
      </c>
      <c r="C25" s="10">
        <v>0</v>
      </c>
      <c r="D25" s="10">
        <v>0</v>
      </c>
      <c r="E25" s="10">
        <v>0</v>
      </c>
      <c r="F25" s="10">
        <v>0</v>
      </c>
      <c r="G25" s="11"/>
    </row>
    <row r="26" spans="1:7" ht="21">
      <c r="A26" s="17">
        <v>22</v>
      </c>
      <c r="B26" s="13" t="s">
        <v>86</v>
      </c>
      <c r="C26" s="10">
        <v>0</v>
      </c>
      <c r="D26" s="10">
        <v>0</v>
      </c>
      <c r="E26" s="10">
        <v>0</v>
      </c>
      <c r="F26" s="10">
        <v>0</v>
      </c>
      <c r="G26" s="11"/>
    </row>
    <row r="27" spans="1:7" ht="21">
      <c r="A27" s="17">
        <v>23</v>
      </c>
      <c r="B27" s="13" t="s">
        <v>88</v>
      </c>
      <c r="C27" s="10">
        <v>0</v>
      </c>
      <c r="D27" s="10">
        <v>0</v>
      </c>
      <c r="E27" s="10">
        <v>0</v>
      </c>
      <c r="F27" s="10">
        <v>0</v>
      </c>
      <c r="G27" s="11"/>
    </row>
    <row r="28" spans="1:7" ht="21">
      <c r="A28" s="17">
        <v>24</v>
      </c>
      <c r="B28" s="13" t="s">
        <v>90</v>
      </c>
      <c r="C28" s="10">
        <v>3</v>
      </c>
      <c r="D28" s="10">
        <v>4</v>
      </c>
      <c r="E28" s="10">
        <v>7</v>
      </c>
      <c r="F28" s="10">
        <v>5.5</v>
      </c>
      <c r="G28" s="11">
        <v>1375</v>
      </c>
    </row>
    <row r="29" spans="1:7" ht="21">
      <c r="A29" s="17">
        <v>25</v>
      </c>
      <c r="B29" s="13" t="s">
        <v>55</v>
      </c>
      <c r="C29" s="10">
        <v>0</v>
      </c>
      <c r="D29" s="10">
        <v>5</v>
      </c>
      <c r="E29" s="10">
        <v>5</v>
      </c>
      <c r="F29" s="10">
        <v>0.01</v>
      </c>
      <c r="G29" s="11">
        <v>2</v>
      </c>
    </row>
    <row r="30" spans="1:7" ht="21">
      <c r="A30" s="17">
        <v>26</v>
      </c>
      <c r="B30" s="13" t="s">
        <v>89</v>
      </c>
      <c r="C30" s="10">
        <v>0</v>
      </c>
      <c r="D30" s="10">
        <v>0</v>
      </c>
      <c r="E30" s="10">
        <v>0</v>
      </c>
      <c r="F30" s="10">
        <v>0</v>
      </c>
      <c r="G30" s="16"/>
    </row>
    <row r="31" spans="1:7" ht="21">
      <c r="A31" s="14"/>
      <c r="B31" s="24" t="s">
        <v>97</v>
      </c>
      <c r="C31" s="10">
        <v>3347.7</v>
      </c>
      <c r="D31" s="10">
        <v>20194.5</v>
      </c>
      <c r="E31" s="10">
        <v>23542.2</v>
      </c>
      <c r="F31" s="10">
        <v>329623</v>
      </c>
      <c r="G31" s="14"/>
    </row>
  </sheetData>
  <mergeCells count="5">
    <mergeCell ref="A3:A4"/>
    <mergeCell ref="B3:B4"/>
    <mergeCell ref="C3:E3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77"/>
  <sheetViews>
    <sheetView rightToLeft="1" workbookViewId="0">
      <selection activeCell="E4" sqref="E4:J31"/>
    </sheetView>
  </sheetViews>
  <sheetFormatPr defaultRowHeight="15"/>
  <cols>
    <col min="1" max="1" width="30.42578125" customWidth="1"/>
    <col min="5" max="5" width="15.28515625" customWidth="1"/>
    <col min="6" max="6" width="10.85546875" bestFit="1" customWidth="1"/>
    <col min="7" max="7" width="10.7109375" bestFit="1" customWidth="1"/>
  </cols>
  <sheetData>
    <row r="1" spans="1:10" ht="15.75" thickBot="1"/>
    <row r="2" spans="1:10" ht="22.5" customHeight="1" thickTop="1">
      <c r="A2" s="30" t="s">
        <v>40</v>
      </c>
      <c r="B2" s="31"/>
      <c r="C2" s="1" t="s">
        <v>12</v>
      </c>
      <c r="D2" s="32" t="s">
        <v>91</v>
      </c>
      <c r="E2" s="34" t="s">
        <v>92</v>
      </c>
      <c r="F2" s="26" t="s">
        <v>93</v>
      </c>
      <c r="G2" s="26"/>
      <c r="H2" s="26"/>
      <c r="I2" s="25" t="s">
        <v>94</v>
      </c>
      <c r="J2" s="27" t="s">
        <v>95</v>
      </c>
    </row>
    <row r="3" spans="1:10" ht="22.5" customHeight="1">
      <c r="A3" s="29" t="s">
        <v>29</v>
      </c>
      <c r="B3" s="1" t="s">
        <v>0</v>
      </c>
      <c r="C3" s="2">
        <v>0</v>
      </c>
      <c r="D3" s="33"/>
      <c r="E3" s="35"/>
      <c r="F3" s="10" t="s">
        <v>0</v>
      </c>
      <c r="G3" s="10" t="s">
        <v>96</v>
      </c>
      <c r="H3" s="10" t="s">
        <v>97</v>
      </c>
      <c r="I3" s="26"/>
      <c r="J3" s="28"/>
    </row>
    <row r="4" spans="1:10" ht="22.5" customHeight="1">
      <c r="A4" s="29"/>
      <c r="B4" s="1" t="s">
        <v>1</v>
      </c>
      <c r="C4" s="2">
        <v>56</v>
      </c>
      <c r="D4" s="15">
        <v>1</v>
      </c>
      <c r="E4" s="13" t="s">
        <v>29</v>
      </c>
      <c r="F4" s="10">
        <f>C3</f>
        <v>0</v>
      </c>
      <c r="G4" s="10">
        <f>C4</f>
        <v>56</v>
      </c>
      <c r="H4" s="10">
        <f t="shared" ref="H4:H25" si="0">SUM(F4:G4)</f>
        <v>56</v>
      </c>
      <c r="I4" s="10">
        <f>C6</f>
        <v>224</v>
      </c>
      <c r="J4" s="11">
        <f t="shared" ref="J4:J25" si="1">I4/G4*1000</f>
        <v>4000</v>
      </c>
    </row>
    <row r="5" spans="1:10" ht="22.5" customHeight="1">
      <c r="A5" s="29"/>
      <c r="B5" s="1" t="s">
        <v>2</v>
      </c>
      <c r="C5" s="2">
        <v>56</v>
      </c>
      <c r="D5" s="15">
        <v>2</v>
      </c>
      <c r="E5" s="13" t="s">
        <v>75</v>
      </c>
      <c r="F5" s="12">
        <f>C8</f>
        <v>0</v>
      </c>
      <c r="G5" s="10">
        <f>C9</f>
        <v>0</v>
      </c>
      <c r="H5" s="10">
        <f t="shared" si="0"/>
        <v>0</v>
      </c>
      <c r="I5" s="10">
        <f>C11</f>
        <v>0</v>
      </c>
      <c r="J5" s="11" t="e">
        <f t="shared" si="1"/>
        <v>#DIV/0!</v>
      </c>
    </row>
    <row r="6" spans="1:10" ht="22.5" customHeight="1">
      <c r="A6" s="29"/>
      <c r="B6" s="1" t="s">
        <v>3</v>
      </c>
      <c r="C6" s="2">
        <v>224</v>
      </c>
      <c r="D6" s="15">
        <v>3</v>
      </c>
      <c r="E6" s="13" t="s">
        <v>76</v>
      </c>
      <c r="F6" s="10">
        <f>C13</f>
        <v>1</v>
      </c>
      <c r="G6" s="10">
        <f>C14</f>
        <v>42</v>
      </c>
      <c r="H6" s="10">
        <f t="shared" si="0"/>
        <v>43</v>
      </c>
      <c r="I6" s="10">
        <f>C16</f>
        <v>609</v>
      </c>
      <c r="J6" s="11">
        <f t="shared" si="1"/>
        <v>14500</v>
      </c>
    </row>
    <row r="7" spans="1:10" ht="22.5" customHeight="1">
      <c r="A7" s="29"/>
      <c r="B7" s="1" t="s">
        <v>4</v>
      </c>
      <c r="C7" s="2">
        <v>4000</v>
      </c>
      <c r="D7" s="15">
        <v>4</v>
      </c>
      <c r="E7" s="13" t="s">
        <v>31</v>
      </c>
      <c r="F7" s="10">
        <f>C18</f>
        <v>0</v>
      </c>
      <c r="G7" s="10">
        <f>C19</f>
        <v>2</v>
      </c>
      <c r="H7" s="10">
        <f t="shared" si="0"/>
        <v>2</v>
      </c>
      <c r="I7" s="10">
        <f>C21</f>
        <v>2</v>
      </c>
      <c r="J7" s="11">
        <f t="shared" si="1"/>
        <v>1000</v>
      </c>
    </row>
    <row r="8" spans="1:10" ht="22.5" customHeight="1">
      <c r="A8" s="29" t="s">
        <v>30</v>
      </c>
      <c r="B8" s="1" t="s">
        <v>0</v>
      </c>
      <c r="C8" s="2">
        <v>0</v>
      </c>
      <c r="D8" s="15">
        <v>5</v>
      </c>
      <c r="E8" s="13" t="s">
        <v>32</v>
      </c>
      <c r="F8" s="10">
        <f>C23</f>
        <v>0</v>
      </c>
      <c r="G8" s="10">
        <f>C24</f>
        <v>532</v>
      </c>
      <c r="H8" s="10">
        <f t="shared" si="0"/>
        <v>532</v>
      </c>
      <c r="I8" s="10">
        <f>C26</f>
        <v>3800</v>
      </c>
      <c r="J8" s="11">
        <f t="shared" si="1"/>
        <v>7142.8571428571431</v>
      </c>
    </row>
    <row r="9" spans="1:10" ht="22.5" customHeight="1">
      <c r="A9" s="29"/>
      <c r="B9" s="1" t="s">
        <v>1</v>
      </c>
      <c r="C9" s="2">
        <v>0</v>
      </c>
      <c r="D9" s="15">
        <v>6</v>
      </c>
      <c r="E9" s="13" t="s">
        <v>33</v>
      </c>
      <c r="F9" s="10">
        <f>C28</f>
        <v>0</v>
      </c>
      <c r="G9" s="10">
        <f>C29</f>
        <v>0</v>
      </c>
      <c r="H9" s="10">
        <f t="shared" si="0"/>
        <v>0</v>
      </c>
      <c r="I9" s="10">
        <f>C31</f>
        <v>0</v>
      </c>
      <c r="J9" s="11" t="e">
        <f t="shared" si="1"/>
        <v>#DIV/0!</v>
      </c>
    </row>
    <row r="10" spans="1:10" ht="22.5" customHeight="1">
      <c r="A10" s="29"/>
      <c r="B10" s="1" t="s">
        <v>2</v>
      </c>
      <c r="C10" s="2">
        <v>0</v>
      </c>
      <c r="D10" s="15">
        <v>7</v>
      </c>
      <c r="E10" s="13" t="s">
        <v>34</v>
      </c>
      <c r="F10" s="10">
        <f>C33</f>
        <v>10</v>
      </c>
      <c r="G10" s="10">
        <f>C34</f>
        <v>305</v>
      </c>
      <c r="H10" s="10">
        <f t="shared" si="0"/>
        <v>315</v>
      </c>
      <c r="I10" s="10">
        <f>C36</f>
        <v>320</v>
      </c>
      <c r="J10" s="11">
        <f t="shared" si="1"/>
        <v>1049.1803278688526</v>
      </c>
    </row>
    <row r="11" spans="1:10" ht="22.5" customHeight="1">
      <c r="A11" s="29"/>
      <c r="B11" s="1" t="s">
        <v>3</v>
      </c>
      <c r="C11" s="2"/>
      <c r="D11" s="15">
        <v>8</v>
      </c>
      <c r="E11" s="13" t="s">
        <v>35</v>
      </c>
      <c r="F11" s="10">
        <f>C38</f>
        <v>90</v>
      </c>
      <c r="G11" s="10">
        <f>C39</f>
        <v>140</v>
      </c>
      <c r="H11" s="10">
        <f t="shared" si="0"/>
        <v>230</v>
      </c>
      <c r="I11" s="10">
        <f>C41</f>
        <v>72</v>
      </c>
      <c r="J11" s="11">
        <f t="shared" si="1"/>
        <v>514.28571428571422</v>
      </c>
    </row>
    <row r="12" spans="1:10" ht="22.5" customHeight="1">
      <c r="A12" s="29"/>
      <c r="B12" s="1" t="s">
        <v>4</v>
      </c>
      <c r="C12" s="2"/>
      <c r="D12" s="15">
        <v>9</v>
      </c>
      <c r="E12" s="13" t="s">
        <v>36</v>
      </c>
      <c r="F12" s="10">
        <f>C43</f>
        <v>120</v>
      </c>
      <c r="G12" s="10">
        <f>C44</f>
        <v>575</v>
      </c>
      <c r="H12" s="10">
        <f t="shared" si="0"/>
        <v>695</v>
      </c>
      <c r="I12" s="10">
        <f>C46</f>
        <v>2070</v>
      </c>
      <c r="J12" s="11">
        <f t="shared" si="1"/>
        <v>3600</v>
      </c>
    </row>
    <row r="13" spans="1:10" ht="22.5" customHeight="1">
      <c r="A13" s="29" t="s">
        <v>39</v>
      </c>
      <c r="B13" s="1" t="s">
        <v>0</v>
      </c>
      <c r="C13" s="2">
        <v>1</v>
      </c>
      <c r="D13" s="15">
        <v>10</v>
      </c>
      <c r="E13" s="13" t="s">
        <v>41</v>
      </c>
      <c r="F13" s="10">
        <f>C48</f>
        <v>0</v>
      </c>
      <c r="G13" s="10">
        <f>C49</f>
        <v>0.5</v>
      </c>
      <c r="H13" s="10">
        <f t="shared" si="0"/>
        <v>0.5</v>
      </c>
      <c r="I13" s="10">
        <f>C51</f>
        <v>0</v>
      </c>
      <c r="J13" s="11">
        <f t="shared" si="1"/>
        <v>0</v>
      </c>
    </row>
    <row r="14" spans="1:10" ht="22.5" customHeight="1">
      <c r="A14" s="29"/>
      <c r="B14" s="1" t="s">
        <v>1</v>
      </c>
      <c r="C14" s="2">
        <v>42</v>
      </c>
      <c r="D14" s="15">
        <v>11</v>
      </c>
      <c r="E14" s="13" t="s">
        <v>77</v>
      </c>
      <c r="F14" s="10">
        <f>C53</f>
        <v>0</v>
      </c>
      <c r="G14" s="10">
        <f>C54</f>
        <v>1</v>
      </c>
      <c r="H14" s="10">
        <f t="shared" si="0"/>
        <v>1</v>
      </c>
      <c r="I14" s="10">
        <f>C56</f>
        <v>9</v>
      </c>
      <c r="J14" s="11">
        <f t="shared" si="1"/>
        <v>9000</v>
      </c>
    </row>
    <row r="15" spans="1:10" ht="22.5" customHeight="1">
      <c r="A15" s="29"/>
      <c r="B15" s="1" t="s">
        <v>2</v>
      </c>
      <c r="C15" s="2">
        <v>43</v>
      </c>
      <c r="D15" s="15">
        <v>12</v>
      </c>
      <c r="E15" s="13" t="s">
        <v>78</v>
      </c>
      <c r="F15" s="10">
        <f>C58</f>
        <v>0</v>
      </c>
      <c r="G15" s="10">
        <f>C59</f>
        <v>75</v>
      </c>
      <c r="H15" s="10">
        <f t="shared" si="0"/>
        <v>75</v>
      </c>
      <c r="I15" s="10">
        <f>C61</f>
        <v>160</v>
      </c>
      <c r="J15" s="11">
        <f t="shared" si="1"/>
        <v>2133.3333333333335</v>
      </c>
    </row>
    <row r="16" spans="1:10" ht="22.5" customHeight="1">
      <c r="A16" s="29"/>
      <c r="B16" s="1" t="s">
        <v>3</v>
      </c>
      <c r="C16" s="2">
        <v>609</v>
      </c>
      <c r="D16" s="15">
        <v>13</v>
      </c>
      <c r="E16" s="13" t="s">
        <v>79</v>
      </c>
      <c r="F16" s="10">
        <f>C63</f>
        <v>0</v>
      </c>
      <c r="G16" s="10">
        <f>C64</f>
        <v>7</v>
      </c>
      <c r="H16" s="10">
        <f t="shared" si="0"/>
        <v>7</v>
      </c>
      <c r="I16" s="10">
        <f>C66</f>
        <v>62</v>
      </c>
      <c r="J16" s="11">
        <f t="shared" si="1"/>
        <v>8857.1428571428569</v>
      </c>
    </row>
    <row r="17" spans="1:10" ht="22.5" customHeight="1">
      <c r="A17" s="29"/>
      <c r="B17" s="1" t="s">
        <v>4</v>
      </c>
      <c r="C17" s="2">
        <v>14500</v>
      </c>
      <c r="D17" s="15">
        <v>14</v>
      </c>
      <c r="E17" s="13" t="s">
        <v>80</v>
      </c>
      <c r="F17" s="10">
        <f>C68</f>
        <v>0</v>
      </c>
      <c r="G17" s="10">
        <f>C69</f>
        <v>9</v>
      </c>
      <c r="H17" s="10">
        <f t="shared" si="0"/>
        <v>9</v>
      </c>
      <c r="I17" s="10">
        <f>C71</f>
        <v>72</v>
      </c>
      <c r="J17" s="11">
        <f t="shared" si="1"/>
        <v>8000</v>
      </c>
    </row>
    <row r="18" spans="1:10" ht="22.5" customHeight="1">
      <c r="A18" s="29" t="s">
        <v>31</v>
      </c>
      <c r="B18" s="1" t="s">
        <v>0</v>
      </c>
      <c r="C18" s="2">
        <v>0</v>
      </c>
      <c r="D18" s="15">
        <v>15</v>
      </c>
      <c r="E18" s="13" t="s">
        <v>81</v>
      </c>
      <c r="F18" s="10">
        <f>C73</f>
        <v>3</v>
      </c>
      <c r="G18" s="10">
        <f>C74</f>
        <v>162</v>
      </c>
      <c r="H18" s="10">
        <f t="shared" si="0"/>
        <v>165</v>
      </c>
      <c r="I18" s="10">
        <f>C76</f>
        <v>1020</v>
      </c>
      <c r="J18" s="11">
        <f t="shared" si="1"/>
        <v>6296.2962962962965</v>
      </c>
    </row>
    <row r="19" spans="1:10" ht="22.5" customHeight="1">
      <c r="A19" s="29"/>
      <c r="B19" s="1" t="s">
        <v>1</v>
      </c>
      <c r="C19" s="2">
        <v>2</v>
      </c>
      <c r="D19" s="15">
        <v>16</v>
      </c>
      <c r="E19" s="13" t="s">
        <v>47</v>
      </c>
      <c r="F19" s="10">
        <f>C78</f>
        <v>0</v>
      </c>
      <c r="G19" s="10">
        <f>C79</f>
        <v>0</v>
      </c>
      <c r="H19" s="10">
        <f t="shared" si="0"/>
        <v>0</v>
      </c>
      <c r="I19" s="16">
        <f>C81</f>
        <v>0</v>
      </c>
      <c r="J19" s="11" t="e">
        <f t="shared" si="1"/>
        <v>#DIV/0!</v>
      </c>
    </row>
    <row r="20" spans="1:10" ht="22.5" customHeight="1">
      <c r="A20" s="29"/>
      <c r="B20" s="1" t="s">
        <v>2</v>
      </c>
      <c r="C20" s="2">
        <v>2</v>
      </c>
      <c r="D20" s="15">
        <v>17</v>
      </c>
      <c r="E20" s="13" t="s">
        <v>82</v>
      </c>
      <c r="F20" s="10">
        <f>C83</f>
        <v>0</v>
      </c>
      <c r="G20" s="10">
        <f>C84</f>
        <v>0</v>
      </c>
      <c r="H20" s="10">
        <f t="shared" si="0"/>
        <v>0</v>
      </c>
      <c r="I20" s="10">
        <f>C86</f>
        <v>0</v>
      </c>
      <c r="J20" s="11" t="e">
        <f t="shared" si="1"/>
        <v>#DIV/0!</v>
      </c>
    </row>
    <row r="21" spans="1:10" ht="22.5" customHeight="1">
      <c r="A21" s="29"/>
      <c r="B21" s="1" t="s">
        <v>3</v>
      </c>
      <c r="C21" s="2">
        <v>2</v>
      </c>
      <c r="D21" s="15">
        <v>18</v>
      </c>
      <c r="E21" s="13" t="s">
        <v>49</v>
      </c>
      <c r="F21" s="10">
        <f>C88</f>
        <v>0</v>
      </c>
      <c r="G21" s="10">
        <f>C89</f>
        <v>0</v>
      </c>
      <c r="H21" s="10">
        <f t="shared" si="0"/>
        <v>0</v>
      </c>
      <c r="I21" s="10">
        <f>C91</f>
        <v>0</v>
      </c>
      <c r="J21" s="11" t="e">
        <f t="shared" si="1"/>
        <v>#DIV/0!</v>
      </c>
    </row>
    <row r="22" spans="1:10" ht="22.5" customHeight="1">
      <c r="A22" s="29"/>
      <c r="B22" s="3" t="s">
        <v>4</v>
      </c>
      <c r="C22" s="3">
        <v>1000</v>
      </c>
      <c r="D22" s="15">
        <v>19</v>
      </c>
      <c r="E22" s="13" t="s">
        <v>83</v>
      </c>
      <c r="F22" s="10">
        <f>C93</f>
        <v>0</v>
      </c>
      <c r="G22" s="10">
        <f>C94</f>
        <v>0</v>
      </c>
      <c r="H22" s="10">
        <f t="shared" si="0"/>
        <v>0</v>
      </c>
      <c r="I22" s="10">
        <f>C96</f>
        <v>0</v>
      </c>
      <c r="J22" s="11" t="e">
        <f t="shared" si="1"/>
        <v>#DIV/0!</v>
      </c>
    </row>
    <row r="23" spans="1:10" ht="22.5" customHeight="1">
      <c r="A23" s="29" t="s">
        <v>32</v>
      </c>
      <c r="B23" s="1" t="s">
        <v>0</v>
      </c>
      <c r="C23" s="2">
        <v>0</v>
      </c>
      <c r="D23" s="15">
        <v>20</v>
      </c>
      <c r="E23" s="13" t="s">
        <v>84</v>
      </c>
      <c r="F23" s="10">
        <f>C98</f>
        <v>0</v>
      </c>
      <c r="G23" s="10">
        <f>C99</f>
        <v>0</v>
      </c>
      <c r="H23" s="10">
        <f t="shared" si="0"/>
        <v>0</v>
      </c>
      <c r="I23" s="10">
        <f>C101</f>
        <v>0</v>
      </c>
      <c r="J23" s="11" t="e">
        <f t="shared" si="1"/>
        <v>#DIV/0!</v>
      </c>
    </row>
    <row r="24" spans="1:10" ht="22.5" customHeight="1">
      <c r="A24" s="29"/>
      <c r="B24" s="1" t="s">
        <v>1</v>
      </c>
      <c r="C24" s="2">
        <v>532</v>
      </c>
      <c r="D24" s="15">
        <v>21</v>
      </c>
      <c r="E24" s="13" t="s">
        <v>85</v>
      </c>
      <c r="F24" s="10">
        <f>C103</f>
        <v>0</v>
      </c>
      <c r="G24" s="10">
        <f>C104</f>
        <v>0</v>
      </c>
      <c r="H24" s="10">
        <f t="shared" si="0"/>
        <v>0</v>
      </c>
      <c r="I24" s="10">
        <f>C106</f>
        <v>0</v>
      </c>
      <c r="J24" s="11" t="e">
        <f t="shared" si="1"/>
        <v>#DIV/0!</v>
      </c>
    </row>
    <row r="25" spans="1:10" ht="22.5" customHeight="1">
      <c r="A25" s="29"/>
      <c r="B25" s="1" t="s">
        <v>2</v>
      </c>
      <c r="C25" s="2">
        <v>532</v>
      </c>
      <c r="D25" s="15">
        <v>22</v>
      </c>
      <c r="E25" s="13" t="s">
        <v>86</v>
      </c>
      <c r="F25" s="10">
        <f>C108</f>
        <v>0</v>
      </c>
      <c r="G25" s="10">
        <f>C109</f>
        <v>0</v>
      </c>
      <c r="H25" s="10">
        <f t="shared" si="0"/>
        <v>0</v>
      </c>
      <c r="I25" s="10">
        <f>C111</f>
        <v>0</v>
      </c>
      <c r="J25" s="11" t="e">
        <f t="shared" si="1"/>
        <v>#DIV/0!</v>
      </c>
    </row>
    <row r="26" spans="1:10" ht="22.5" customHeight="1">
      <c r="A26" s="29"/>
      <c r="B26" s="1" t="s">
        <v>3</v>
      </c>
      <c r="C26" s="2">
        <v>3800</v>
      </c>
      <c r="D26" s="15">
        <v>23</v>
      </c>
      <c r="E26" s="13" t="s">
        <v>88</v>
      </c>
      <c r="F26" s="10">
        <f>C118</f>
        <v>0</v>
      </c>
      <c r="G26" s="10">
        <f>C119</f>
        <v>0</v>
      </c>
      <c r="H26" s="10">
        <f>SUM(F26:G26)</f>
        <v>0</v>
      </c>
      <c r="I26" s="10">
        <f>C121</f>
        <v>0</v>
      </c>
      <c r="J26" s="11" t="e">
        <f>I26/G26*1000</f>
        <v>#DIV/0!</v>
      </c>
    </row>
    <row r="27" spans="1:10" ht="22.5" customHeight="1">
      <c r="A27" s="29"/>
      <c r="B27" s="1" t="s">
        <v>4</v>
      </c>
      <c r="C27" s="3">
        <v>7142.8571428571431</v>
      </c>
      <c r="D27" s="15">
        <v>24</v>
      </c>
      <c r="E27" s="13" t="s">
        <v>90</v>
      </c>
      <c r="F27" s="10">
        <f>C133</f>
        <v>0</v>
      </c>
      <c r="G27" s="10">
        <f>C134</f>
        <v>2.5</v>
      </c>
      <c r="H27" s="10">
        <f>SUM(F27:G27)</f>
        <v>2.5</v>
      </c>
      <c r="I27" s="10">
        <f>C136</f>
        <v>4</v>
      </c>
      <c r="J27" s="16">
        <f>I27/G27*1000</f>
        <v>1600</v>
      </c>
    </row>
    <row r="28" spans="1:10" ht="22.5" customHeight="1">
      <c r="A28" s="29" t="s">
        <v>33</v>
      </c>
      <c r="B28" s="1" t="s">
        <v>0</v>
      </c>
      <c r="C28" s="2">
        <v>0</v>
      </c>
      <c r="D28" s="15">
        <v>25</v>
      </c>
      <c r="E28" s="13" t="s">
        <v>55</v>
      </c>
      <c r="F28" s="10">
        <f>C123</f>
        <v>0</v>
      </c>
      <c r="G28" s="10">
        <f>C124</f>
        <v>0.6</v>
      </c>
      <c r="H28" s="10">
        <f>SUM(F28:G28)</f>
        <v>0.6</v>
      </c>
      <c r="I28" s="10">
        <v>2E-3</v>
      </c>
      <c r="J28" s="16">
        <f>I28/G28*1000</f>
        <v>3.3333333333333335</v>
      </c>
    </row>
    <row r="29" spans="1:10" ht="22.5" customHeight="1">
      <c r="A29" s="29"/>
      <c r="B29" s="1" t="s">
        <v>1</v>
      </c>
      <c r="C29" s="2">
        <v>0</v>
      </c>
      <c r="D29" s="15">
        <v>26</v>
      </c>
      <c r="E29" s="13" t="s">
        <v>89</v>
      </c>
      <c r="F29" s="10">
        <f>C128</f>
        <v>0</v>
      </c>
      <c r="G29" s="10">
        <f>C129</f>
        <v>0</v>
      </c>
      <c r="H29" s="10">
        <f>SUM(F29:G29)</f>
        <v>0</v>
      </c>
      <c r="I29" s="10">
        <f>C131</f>
        <v>0</v>
      </c>
      <c r="J29" s="16" t="e">
        <f>I29/G29*1000</f>
        <v>#DIV/0!</v>
      </c>
    </row>
    <row r="30" spans="1:10" ht="22.5" customHeight="1">
      <c r="A30" s="29"/>
      <c r="B30" s="1" t="s">
        <v>2</v>
      </c>
      <c r="C30" s="2">
        <v>0</v>
      </c>
      <c r="D30" s="15">
        <v>27</v>
      </c>
      <c r="E30" s="13" t="s">
        <v>87</v>
      </c>
      <c r="F30" s="13">
        <v>0</v>
      </c>
      <c r="G30" s="13">
        <v>1</v>
      </c>
      <c r="H30" s="13">
        <v>1</v>
      </c>
      <c r="I30" s="13">
        <v>22</v>
      </c>
      <c r="J30" s="13">
        <v>22000</v>
      </c>
    </row>
    <row r="31" spans="1:10" ht="22.5" customHeight="1">
      <c r="A31" s="29"/>
      <c r="B31" s="1" t="s">
        <v>3</v>
      </c>
      <c r="C31" s="2">
        <v>0</v>
      </c>
      <c r="D31" s="22" t="s">
        <v>97</v>
      </c>
      <c r="E31" s="23"/>
      <c r="F31" s="10">
        <f>SUM(F4:F27)</f>
        <v>224</v>
      </c>
      <c r="G31" s="10">
        <f>SUM(G4:G27)</f>
        <v>1909</v>
      </c>
      <c r="H31" s="10">
        <f>SUM(H4:H27)</f>
        <v>2133</v>
      </c>
      <c r="I31" s="10">
        <f>SUM(I4:I27)</f>
        <v>8424</v>
      </c>
      <c r="J31" s="14"/>
    </row>
    <row r="32" spans="1:10" ht="22.5" customHeight="1">
      <c r="A32" s="29"/>
      <c r="B32" s="1" t="s">
        <v>4</v>
      </c>
      <c r="C32" s="2">
        <v>0</v>
      </c>
    </row>
    <row r="33" spans="1:3" ht="22.5" customHeight="1">
      <c r="A33" s="29" t="s">
        <v>34</v>
      </c>
      <c r="B33" s="1" t="s">
        <v>0</v>
      </c>
      <c r="C33" s="2">
        <v>10</v>
      </c>
    </row>
    <row r="34" spans="1:3" ht="22.5" customHeight="1">
      <c r="A34" s="29"/>
      <c r="B34" s="1" t="s">
        <v>1</v>
      </c>
      <c r="C34" s="5">
        <v>305</v>
      </c>
    </row>
    <row r="35" spans="1:3" ht="22.5" customHeight="1">
      <c r="A35" s="29"/>
      <c r="B35" s="1" t="s">
        <v>2</v>
      </c>
      <c r="C35" s="2">
        <v>315</v>
      </c>
    </row>
    <row r="36" spans="1:3" ht="22.5" customHeight="1">
      <c r="A36" s="29"/>
      <c r="B36" s="1" t="s">
        <v>3</v>
      </c>
      <c r="C36" s="2">
        <v>320</v>
      </c>
    </row>
    <row r="37" spans="1:3" ht="22.5" customHeight="1">
      <c r="A37" s="29"/>
      <c r="B37" s="1" t="s">
        <v>4</v>
      </c>
      <c r="C37" s="2">
        <v>1049.1803278688524</v>
      </c>
    </row>
    <row r="38" spans="1:3" ht="22.5" customHeight="1">
      <c r="A38" s="29" t="s">
        <v>35</v>
      </c>
      <c r="B38" s="1" t="s">
        <v>0</v>
      </c>
      <c r="C38" s="2">
        <v>90</v>
      </c>
    </row>
    <row r="39" spans="1:3" ht="22.5" customHeight="1">
      <c r="A39" s="29"/>
      <c r="B39" s="1" t="s">
        <v>1</v>
      </c>
      <c r="C39" s="2">
        <v>140</v>
      </c>
    </row>
    <row r="40" spans="1:3" ht="22.5" customHeight="1">
      <c r="A40" s="29"/>
      <c r="B40" s="1" t="s">
        <v>2</v>
      </c>
      <c r="C40" s="2">
        <v>230</v>
      </c>
    </row>
    <row r="41" spans="1:3" ht="22.5" customHeight="1">
      <c r="A41" s="29"/>
      <c r="B41" s="1" t="s">
        <v>3</v>
      </c>
      <c r="C41" s="2">
        <v>72</v>
      </c>
    </row>
    <row r="42" spans="1:3" ht="22.5" customHeight="1">
      <c r="A42" s="29"/>
      <c r="B42" s="1" t="s">
        <v>4</v>
      </c>
      <c r="C42" s="2">
        <v>514.28571428571433</v>
      </c>
    </row>
    <row r="43" spans="1:3" ht="22.5" customHeight="1">
      <c r="A43" s="29" t="s">
        <v>36</v>
      </c>
      <c r="B43" s="1" t="s">
        <v>0</v>
      </c>
      <c r="C43" s="2">
        <v>120</v>
      </c>
    </row>
    <row r="44" spans="1:3" ht="22.5" customHeight="1">
      <c r="A44" s="29"/>
      <c r="B44" s="1" t="s">
        <v>1</v>
      </c>
      <c r="C44" s="2">
        <v>575</v>
      </c>
    </row>
    <row r="45" spans="1:3" ht="22.5" customHeight="1">
      <c r="A45" s="29"/>
      <c r="B45" s="1" t="s">
        <v>2</v>
      </c>
      <c r="C45" s="2">
        <v>695</v>
      </c>
    </row>
    <row r="46" spans="1:3" ht="22.5" customHeight="1">
      <c r="A46" s="29"/>
      <c r="B46" s="1" t="s">
        <v>3</v>
      </c>
      <c r="C46" s="2">
        <v>2070</v>
      </c>
    </row>
    <row r="47" spans="1:3" ht="22.5" customHeight="1">
      <c r="A47" s="29"/>
      <c r="B47" s="1" t="s">
        <v>4</v>
      </c>
      <c r="C47" s="2">
        <v>3600</v>
      </c>
    </row>
    <row r="48" spans="1:3" ht="22.5" customHeight="1">
      <c r="A48" s="29" t="s">
        <v>41</v>
      </c>
      <c r="B48" s="1" t="s">
        <v>0</v>
      </c>
      <c r="C48" s="2">
        <v>0</v>
      </c>
    </row>
    <row r="49" spans="1:3" ht="22.5" customHeight="1">
      <c r="A49" s="29"/>
      <c r="B49" s="1" t="s">
        <v>1</v>
      </c>
      <c r="C49" s="2">
        <v>0.5</v>
      </c>
    </row>
    <row r="50" spans="1:3" ht="22.5" customHeight="1">
      <c r="A50" s="29"/>
      <c r="B50" s="1" t="s">
        <v>2</v>
      </c>
      <c r="C50" s="2">
        <v>0.5</v>
      </c>
    </row>
    <row r="51" spans="1:3" ht="22.5" customHeight="1">
      <c r="A51" s="29"/>
      <c r="B51" s="1" t="s">
        <v>3</v>
      </c>
      <c r="C51" s="2">
        <v>0</v>
      </c>
    </row>
    <row r="52" spans="1:3" ht="22.5" customHeight="1">
      <c r="A52" s="29"/>
      <c r="B52" s="1" t="s">
        <v>4</v>
      </c>
      <c r="C52" s="2">
        <v>0</v>
      </c>
    </row>
    <row r="53" spans="1:3" ht="22.5" customHeight="1">
      <c r="A53" s="29" t="s">
        <v>42</v>
      </c>
      <c r="B53" s="1" t="s">
        <v>0</v>
      </c>
      <c r="C53" s="2">
        <v>0</v>
      </c>
    </row>
    <row r="54" spans="1:3" ht="22.5" customHeight="1">
      <c r="A54" s="29"/>
      <c r="B54" s="1" t="s">
        <v>1</v>
      </c>
      <c r="C54" s="2">
        <v>1</v>
      </c>
    </row>
    <row r="55" spans="1:3" ht="22.5" customHeight="1">
      <c r="A55" s="29"/>
      <c r="B55" s="1" t="s">
        <v>2</v>
      </c>
      <c r="C55" s="2">
        <v>1</v>
      </c>
    </row>
    <row r="56" spans="1:3" ht="22.5" customHeight="1">
      <c r="A56" s="29"/>
      <c r="B56" s="1" t="s">
        <v>3</v>
      </c>
      <c r="C56" s="2">
        <v>9</v>
      </c>
    </row>
    <row r="57" spans="1:3" ht="22.5" customHeight="1">
      <c r="A57" s="29"/>
      <c r="B57" s="1" t="s">
        <v>4</v>
      </c>
      <c r="C57" s="3">
        <v>9000</v>
      </c>
    </row>
    <row r="58" spans="1:3" ht="22.5" customHeight="1">
      <c r="A58" s="29" t="s">
        <v>43</v>
      </c>
      <c r="B58" s="1" t="s">
        <v>0</v>
      </c>
      <c r="C58" s="2">
        <v>0</v>
      </c>
    </row>
    <row r="59" spans="1:3" ht="22.5" customHeight="1">
      <c r="A59" s="29"/>
      <c r="B59" s="1" t="s">
        <v>1</v>
      </c>
      <c r="C59" s="2">
        <v>75</v>
      </c>
    </row>
    <row r="60" spans="1:3" ht="22.5" customHeight="1">
      <c r="A60" s="29"/>
      <c r="B60" s="1" t="s">
        <v>2</v>
      </c>
      <c r="C60" s="2">
        <v>75</v>
      </c>
    </row>
    <row r="61" spans="1:3" ht="22.5" customHeight="1">
      <c r="A61" s="29"/>
      <c r="B61" s="1" t="s">
        <v>3</v>
      </c>
      <c r="C61" s="2">
        <v>160</v>
      </c>
    </row>
    <row r="62" spans="1:3" ht="22.5" customHeight="1">
      <c r="A62" s="29"/>
      <c r="B62" s="3" t="s">
        <v>4</v>
      </c>
      <c r="C62" s="3">
        <v>2133.3333333333335</v>
      </c>
    </row>
    <row r="63" spans="1:3" ht="22.5" customHeight="1">
      <c r="A63" s="29" t="s">
        <v>44</v>
      </c>
      <c r="B63" s="1" t="s">
        <v>0</v>
      </c>
      <c r="C63" s="2">
        <v>0</v>
      </c>
    </row>
    <row r="64" spans="1:3" ht="22.5" customHeight="1">
      <c r="A64" s="29"/>
      <c r="B64" s="1" t="s">
        <v>1</v>
      </c>
      <c r="C64" s="2">
        <v>7</v>
      </c>
    </row>
    <row r="65" spans="1:3" ht="22.5" customHeight="1">
      <c r="A65" s="29"/>
      <c r="B65" s="1" t="s">
        <v>2</v>
      </c>
      <c r="C65" s="2">
        <v>7</v>
      </c>
    </row>
    <row r="66" spans="1:3" ht="22.5" customHeight="1">
      <c r="A66" s="29"/>
      <c r="B66" s="1" t="s">
        <v>3</v>
      </c>
      <c r="C66" s="2">
        <v>62</v>
      </c>
    </row>
    <row r="67" spans="1:3" ht="22.5" customHeight="1">
      <c r="A67" s="29"/>
      <c r="B67" s="3" t="s">
        <v>4</v>
      </c>
      <c r="C67" s="3">
        <v>8857.1428571428569</v>
      </c>
    </row>
    <row r="68" spans="1:3" ht="22.5" customHeight="1">
      <c r="A68" s="29" t="s">
        <v>45</v>
      </c>
      <c r="B68" s="1" t="s">
        <v>0</v>
      </c>
      <c r="C68" s="2">
        <v>0</v>
      </c>
    </row>
    <row r="69" spans="1:3" ht="22.5" customHeight="1">
      <c r="A69" s="29"/>
      <c r="B69" s="1" t="s">
        <v>1</v>
      </c>
      <c r="C69" s="2">
        <v>9</v>
      </c>
    </row>
    <row r="70" spans="1:3" ht="22.5" customHeight="1">
      <c r="A70" s="29"/>
      <c r="B70" s="1" t="s">
        <v>2</v>
      </c>
      <c r="C70" s="2">
        <v>9</v>
      </c>
    </row>
    <row r="71" spans="1:3" ht="22.5" customHeight="1">
      <c r="A71" s="29"/>
      <c r="B71" s="1" t="s">
        <v>3</v>
      </c>
      <c r="C71" s="2">
        <v>72</v>
      </c>
    </row>
    <row r="72" spans="1:3" ht="22.5" customHeight="1">
      <c r="A72" s="29"/>
      <c r="B72" s="3" t="s">
        <v>4</v>
      </c>
      <c r="C72" s="3">
        <v>8000</v>
      </c>
    </row>
    <row r="73" spans="1:3" ht="22.5" customHeight="1">
      <c r="A73" s="29" t="s">
        <v>46</v>
      </c>
      <c r="B73" s="1" t="s">
        <v>0</v>
      </c>
      <c r="C73" s="2">
        <v>3</v>
      </c>
    </row>
    <row r="74" spans="1:3" ht="22.5" customHeight="1">
      <c r="A74" s="29"/>
      <c r="B74" s="1" t="s">
        <v>1</v>
      </c>
      <c r="C74" s="2">
        <v>162</v>
      </c>
    </row>
    <row r="75" spans="1:3" ht="22.5" customHeight="1">
      <c r="A75" s="29"/>
      <c r="B75" s="1" t="s">
        <v>2</v>
      </c>
      <c r="C75" s="2">
        <v>165</v>
      </c>
    </row>
    <row r="76" spans="1:3" ht="22.5" customHeight="1">
      <c r="A76" s="29"/>
      <c r="B76" s="1" t="s">
        <v>3</v>
      </c>
      <c r="C76" s="2">
        <v>1020</v>
      </c>
    </row>
    <row r="77" spans="1:3" ht="22.5" customHeight="1">
      <c r="A77" s="29"/>
      <c r="B77" s="3" t="s">
        <v>4</v>
      </c>
      <c r="C77" s="3">
        <v>6296.2962962962965</v>
      </c>
    </row>
    <row r="78" spans="1:3" ht="22.5" customHeight="1">
      <c r="A78" s="36" t="s">
        <v>47</v>
      </c>
      <c r="B78" s="1" t="s">
        <v>0</v>
      </c>
      <c r="C78" s="2">
        <v>0</v>
      </c>
    </row>
    <row r="79" spans="1:3" ht="22.5" customHeight="1">
      <c r="A79" s="36"/>
      <c r="B79" s="1" t="s">
        <v>1</v>
      </c>
      <c r="C79" s="2">
        <v>0</v>
      </c>
    </row>
    <row r="80" spans="1:3" ht="22.5" customHeight="1">
      <c r="A80" s="36"/>
      <c r="B80" s="1" t="s">
        <v>2</v>
      </c>
      <c r="C80" s="2">
        <v>0</v>
      </c>
    </row>
    <row r="81" spans="1:3" ht="22.5" customHeight="1">
      <c r="A81" s="36"/>
      <c r="B81" s="3" t="s">
        <v>3</v>
      </c>
      <c r="C81" s="3">
        <v>0</v>
      </c>
    </row>
    <row r="82" spans="1:3" ht="22.5" customHeight="1">
      <c r="A82" s="36"/>
      <c r="B82" s="3" t="s">
        <v>4</v>
      </c>
      <c r="C82" s="3">
        <v>0</v>
      </c>
    </row>
    <row r="83" spans="1:3" ht="22.5" customHeight="1">
      <c r="A83" s="29" t="s">
        <v>48</v>
      </c>
      <c r="B83" s="1" t="s">
        <v>0</v>
      </c>
      <c r="C83" s="2">
        <v>0</v>
      </c>
    </row>
    <row r="84" spans="1:3" ht="22.5" customHeight="1">
      <c r="A84" s="29"/>
      <c r="B84" s="1" t="s">
        <v>1</v>
      </c>
      <c r="C84" s="2">
        <v>0</v>
      </c>
    </row>
    <row r="85" spans="1:3" ht="22.5" customHeight="1">
      <c r="A85" s="29"/>
      <c r="B85" s="1" t="s">
        <v>2</v>
      </c>
      <c r="C85" s="2">
        <v>0</v>
      </c>
    </row>
    <row r="86" spans="1:3" ht="22.5" customHeight="1">
      <c r="A86" s="29"/>
      <c r="B86" s="1" t="s">
        <v>3</v>
      </c>
      <c r="C86" s="2">
        <v>0</v>
      </c>
    </row>
    <row r="87" spans="1:3" ht="22.5" customHeight="1">
      <c r="A87" s="29"/>
      <c r="B87" s="1" t="s">
        <v>4</v>
      </c>
      <c r="C87" s="2">
        <v>0</v>
      </c>
    </row>
    <row r="88" spans="1:3" ht="22.5" customHeight="1">
      <c r="A88" s="29" t="s">
        <v>49</v>
      </c>
      <c r="B88" s="1" t="s">
        <v>0</v>
      </c>
      <c r="C88" s="2">
        <v>0</v>
      </c>
    </row>
    <row r="89" spans="1:3" ht="22.5" customHeight="1">
      <c r="A89" s="29"/>
      <c r="B89" s="1" t="s">
        <v>1</v>
      </c>
      <c r="C89" s="2">
        <v>0</v>
      </c>
    </row>
    <row r="90" spans="1:3" ht="22.5" customHeight="1">
      <c r="A90" s="29"/>
      <c r="B90" s="1" t="s">
        <v>2</v>
      </c>
      <c r="C90" s="2">
        <v>0</v>
      </c>
    </row>
    <row r="91" spans="1:3" ht="22.5" customHeight="1">
      <c r="A91" s="29"/>
      <c r="B91" s="1" t="s">
        <v>3</v>
      </c>
      <c r="C91" s="2">
        <v>0</v>
      </c>
    </row>
    <row r="92" spans="1:3" ht="22.5" customHeight="1">
      <c r="A92" s="29"/>
      <c r="B92" s="3" t="s">
        <v>4</v>
      </c>
      <c r="C92" s="3">
        <v>0</v>
      </c>
    </row>
    <row r="93" spans="1:3" ht="22.5" customHeight="1">
      <c r="A93" s="29" t="s">
        <v>50</v>
      </c>
      <c r="B93" s="1" t="s">
        <v>0</v>
      </c>
      <c r="C93" s="2">
        <v>0</v>
      </c>
    </row>
    <row r="94" spans="1:3" ht="22.5" customHeight="1">
      <c r="A94" s="29"/>
      <c r="B94" s="1" t="s">
        <v>1</v>
      </c>
      <c r="C94" s="2">
        <v>0</v>
      </c>
    </row>
    <row r="95" spans="1:3" ht="22.5" customHeight="1">
      <c r="A95" s="29"/>
      <c r="B95" s="1" t="s">
        <v>2</v>
      </c>
      <c r="C95" s="2">
        <v>0</v>
      </c>
    </row>
    <row r="96" spans="1:3" ht="22.5" customHeight="1">
      <c r="A96" s="29"/>
      <c r="B96" s="1" t="s">
        <v>3</v>
      </c>
      <c r="C96" s="2">
        <v>0</v>
      </c>
    </row>
    <row r="97" spans="1:3" ht="22.5" customHeight="1">
      <c r="A97" s="29"/>
      <c r="B97" s="1" t="s">
        <v>4</v>
      </c>
      <c r="C97" s="2">
        <v>0</v>
      </c>
    </row>
    <row r="98" spans="1:3" ht="22.5" customHeight="1">
      <c r="A98" s="29" t="s">
        <v>51</v>
      </c>
      <c r="B98" s="1" t="s">
        <v>0</v>
      </c>
      <c r="C98" s="2">
        <v>0</v>
      </c>
    </row>
    <row r="99" spans="1:3" ht="22.5" customHeight="1">
      <c r="A99" s="29"/>
      <c r="B99" s="1" t="s">
        <v>1</v>
      </c>
      <c r="C99" s="2">
        <v>0</v>
      </c>
    </row>
    <row r="100" spans="1:3" ht="22.5" customHeight="1">
      <c r="A100" s="29"/>
      <c r="B100" s="1" t="s">
        <v>2</v>
      </c>
      <c r="C100" s="2">
        <v>0</v>
      </c>
    </row>
    <row r="101" spans="1:3" ht="22.5" customHeight="1">
      <c r="A101" s="29"/>
      <c r="B101" s="1" t="s">
        <v>3</v>
      </c>
      <c r="C101" s="2">
        <v>0</v>
      </c>
    </row>
    <row r="102" spans="1:3" ht="22.5" customHeight="1">
      <c r="A102" s="29"/>
      <c r="B102" s="1" t="s">
        <v>4</v>
      </c>
      <c r="C102" s="2">
        <v>0</v>
      </c>
    </row>
    <row r="103" spans="1:3" ht="22.5" customHeight="1">
      <c r="A103" s="29" t="s">
        <v>52</v>
      </c>
      <c r="B103" s="1" t="s">
        <v>0</v>
      </c>
      <c r="C103" s="2">
        <v>0</v>
      </c>
    </row>
    <row r="104" spans="1:3" ht="22.5" customHeight="1">
      <c r="A104" s="29"/>
      <c r="B104" s="1" t="s">
        <v>1</v>
      </c>
      <c r="C104" s="2">
        <v>0</v>
      </c>
    </row>
    <row r="105" spans="1:3" ht="22.5" customHeight="1">
      <c r="A105" s="29"/>
      <c r="B105" s="1" t="s">
        <v>2</v>
      </c>
      <c r="C105" s="2">
        <v>0</v>
      </c>
    </row>
    <row r="106" spans="1:3" ht="22.5" customHeight="1">
      <c r="A106" s="29"/>
      <c r="B106" s="1" t="s">
        <v>3</v>
      </c>
      <c r="C106" s="2">
        <v>0</v>
      </c>
    </row>
    <row r="107" spans="1:3" ht="22.5" customHeight="1">
      <c r="A107" s="29"/>
      <c r="B107" s="1" t="s">
        <v>4</v>
      </c>
      <c r="C107" s="2">
        <v>0</v>
      </c>
    </row>
    <row r="108" spans="1:3" ht="22.5" customHeight="1">
      <c r="A108" s="29" t="s">
        <v>53</v>
      </c>
      <c r="B108" s="1" t="s">
        <v>0</v>
      </c>
      <c r="C108" s="2">
        <v>0</v>
      </c>
    </row>
    <row r="109" spans="1:3" ht="22.5" customHeight="1">
      <c r="A109" s="29"/>
      <c r="B109" s="1" t="s">
        <v>1</v>
      </c>
      <c r="C109" s="2">
        <v>0</v>
      </c>
    </row>
    <row r="110" spans="1:3" ht="22.5" customHeight="1">
      <c r="A110" s="29"/>
      <c r="B110" s="1" t="s">
        <v>2</v>
      </c>
      <c r="C110" s="2">
        <v>0</v>
      </c>
    </row>
    <row r="111" spans="1:3" ht="22.5" customHeight="1">
      <c r="A111" s="29"/>
      <c r="B111" s="1" t="s">
        <v>3</v>
      </c>
      <c r="C111" s="2">
        <v>0</v>
      </c>
    </row>
    <row r="112" spans="1:3" ht="22.5" customHeight="1">
      <c r="A112" s="29"/>
      <c r="B112" s="1" t="s">
        <v>4</v>
      </c>
      <c r="C112" s="2">
        <v>0</v>
      </c>
    </row>
    <row r="113" spans="1:3" ht="28.5">
      <c r="A113" s="20" t="s">
        <v>74</v>
      </c>
      <c r="B113" s="1" t="s">
        <v>0</v>
      </c>
      <c r="C113" s="2">
        <v>0</v>
      </c>
    </row>
    <row r="114" spans="1:3" ht="28.5">
      <c r="A114" s="20"/>
      <c r="B114" s="1" t="s">
        <v>1</v>
      </c>
      <c r="C114" s="2">
        <v>1</v>
      </c>
    </row>
    <row r="115" spans="1:3" ht="45">
      <c r="A115" s="20"/>
      <c r="B115" s="7" t="s">
        <v>62</v>
      </c>
      <c r="C115" s="2">
        <v>1</v>
      </c>
    </row>
    <row r="116" spans="1:3" ht="45">
      <c r="A116" s="20"/>
      <c r="B116" s="7" t="s">
        <v>66</v>
      </c>
      <c r="C116" s="2">
        <v>22</v>
      </c>
    </row>
    <row r="117" spans="1:3" ht="67.5">
      <c r="A117" s="20"/>
      <c r="B117" s="9" t="s">
        <v>67</v>
      </c>
      <c r="C117" s="3">
        <v>22</v>
      </c>
    </row>
    <row r="118" spans="1:3" ht="22.5" customHeight="1">
      <c r="A118" s="29" t="s">
        <v>54</v>
      </c>
      <c r="B118" s="1" t="s">
        <v>0</v>
      </c>
      <c r="C118" s="2">
        <v>0</v>
      </c>
    </row>
    <row r="119" spans="1:3" ht="22.5" customHeight="1">
      <c r="A119" s="29"/>
      <c r="B119" s="1" t="s">
        <v>1</v>
      </c>
      <c r="C119" s="2">
        <v>0</v>
      </c>
    </row>
    <row r="120" spans="1:3" ht="22.5" customHeight="1">
      <c r="A120" s="29"/>
      <c r="B120" s="1" t="s">
        <v>2</v>
      </c>
      <c r="C120" s="2">
        <v>0</v>
      </c>
    </row>
    <row r="121" spans="1:3" ht="22.5" customHeight="1">
      <c r="A121" s="29"/>
      <c r="B121" s="1" t="s">
        <v>3</v>
      </c>
      <c r="C121" s="2">
        <v>0</v>
      </c>
    </row>
    <row r="122" spans="1:3" ht="22.5" customHeight="1">
      <c r="A122" s="29"/>
      <c r="B122" s="1" t="s">
        <v>4</v>
      </c>
      <c r="C122" s="2">
        <v>0</v>
      </c>
    </row>
    <row r="123" spans="1:3" ht="22.5" customHeight="1">
      <c r="A123" s="29" t="s">
        <v>55</v>
      </c>
      <c r="B123" s="1" t="s">
        <v>0</v>
      </c>
      <c r="C123" s="2">
        <v>0</v>
      </c>
    </row>
    <row r="124" spans="1:3" ht="22.5" customHeight="1">
      <c r="A124" s="29"/>
      <c r="B124" s="1" t="s">
        <v>1</v>
      </c>
      <c r="C124" s="2">
        <v>0.6</v>
      </c>
    </row>
    <row r="125" spans="1:3" ht="22.5" customHeight="1">
      <c r="A125" s="29"/>
      <c r="B125" s="1" t="s">
        <v>2</v>
      </c>
      <c r="C125" s="2">
        <v>0.6</v>
      </c>
    </row>
    <row r="126" spans="1:3" ht="22.5" customHeight="1">
      <c r="A126" s="29"/>
      <c r="B126" s="1" t="s">
        <v>3</v>
      </c>
      <c r="C126" s="2">
        <v>1.9</v>
      </c>
    </row>
    <row r="127" spans="1:3" ht="22.5" customHeight="1">
      <c r="A127" s="29"/>
      <c r="B127" s="1" t="s">
        <v>4</v>
      </c>
      <c r="C127" s="2">
        <v>3.1666666669999999</v>
      </c>
    </row>
    <row r="128" spans="1:3" ht="22.5" customHeight="1">
      <c r="A128" s="29" t="s">
        <v>56</v>
      </c>
      <c r="B128" s="1" t="s">
        <v>0</v>
      </c>
      <c r="C128" s="2">
        <v>0</v>
      </c>
    </row>
    <row r="129" spans="1:3" ht="22.5" customHeight="1">
      <c r="A129" s="29"/>
      <c r="B129" s="1" t="s">
        <v>1</v>
      </c>
      <c r="C129" s="2">
        <v>0</v>
      </c>
    </row>
    <row r="130" spans="1:3" ht="22.5" customHeight="1">
      <c r="A130" s="29"/>
      <c r="B130" s="1" t="s">
        <v>2</v>
      </c>
      <c r="C130" s="2">
        <v>0</v>
      </c>
    </row>
    <row r="131" spans="1:3" ht="22.5" customHeight="1">
      <c r="A131" s="29"/>
      <c r="B131" s="1" t="s">
        <v>3</v>
      </c>
      <c r="C131" s="2">
        <v>0</v>
      </c>
    </row>
    <row r="132" spans="1:3" ht="22.5" customHeight="1">
      <c r="A132" s="29"/>
      <c r="B132" s="3" t="s">
        <v>4</v>
      </c>
      <c r="C132" s="3">
        <v>0</v>
      </c>
    </row>
    <row r="133" spans="1:3" ht="22.5" customHeight="1">
      <c r="A133" s="29" t="s">
        <v>57</v>
      </c>
      <c r="B133" s="1" t="s">
        <v>0</v>
      </c>
      <c r="C133" s="2">
        <v>0</v>
      </c>
    </row>
    <row r="134" spans="1:3" ht="22.5" customHeight="1">
      <c r="A134" s="29"/>
      <c r="B134" s="1" t="s">
        <v>1</v>
      </c>
      <c r="C134" s="2">
        <v>2.5</v>
      </c>
    </row>
    <row r="135" spans="1:3" ht="22.5" customHeight="1">
      <c r="A135" s="29"/>
      <c r="B135" s="1" t="s">
        <v>2</v>
      </c>
      <c r="C135" s="2">
        <v>2.5</v>
      </c>
    </row>
    <row r="136" spans="1:3" ht="22.5" customHeight="1">
      <c r="A136" s="29"/>
      <c r="B136" s="1" t="s">
        <v>3</v>
      </c>
      <c r="C136" s="2">
        <v>4</v>
      </c>
    </row>
    <row r="137" spans="1:3" ht="22.5" customHeight="1">
      <c r="A137" s="29"/>
      <c r="B137" s="1" t="s">
        <v>4</v>
      </c>
      <c r="C137" s="2">
        <v>1.6</v>
      </c>
    </row>
    <row r="138" spans="1:3" ht="22.5" customHeight="1">
      <c r="A138" s="29" t="s">
        <v>58</v>
      </c>
      <c r="B138" s="1" t="s">
        <v>0</v>
      </c>
      <c r="C138" s="2"/>
    </row>
    <row r="139" spans="1:3" ht="22.5" customHeight="1">
      <c r="A139" s="29"/>
      <c r="B139" s="1" t="s">
        <v>1</v>
      </c>
      <c r="C139" s="2"/>
    </row>
    <row r="140" spans="1:3" ht="22.5" customHeight="1">
      <c r="A140" s="29"/>
      <c r="B140" s="1" t="s">
        <v>2</v>
      </c>
      <c r="C140" s="2"/>
    </row>
    <row r="141" spans="1:3" ht="22.5" customHeight="1">
      <c r="A141" s="29"/>
      <c r="B141" s="1" t="s">
        <v>3</v>
      </c>
      <c r="C141" s="2">
        <v>100</v>
      </c>
    </row>
    <row r="142" spans="1:3" ht="22.5" customHeight="1">
      <c r="A142" s="29"/>
      <c r="B142" s="1" t="s">
        <v>4</v>
      </c>
      <c r="C142" s="2"/>
    </row>
    <row r="143" spans="1:3" ht="22.5" customHeight="1">
      <c r="A143" s="29" t="s">
        <v>73</v>
      </c>
      <c r="B143" s="1" t="s">
        <v>0</v>
      </c>
      <c r="C143" s="2"/>
    </row>
    <row r="144" spans="1:3" ht="22.5" customHeight="1">
      <c r="A144" s="29"/>
      <c r="B144" s="1" t="s">
        <v>1</v>
      </c>
      <c r="C144" s="2"/>
    </row>
    <row r="145" spans="1:3" ht="45">
      <c r="A145" s="29"/>
      <c r="B145" s="7" t="s">
        <v>62</v>
      </c>
      <c r="C145" s="2">
        <v>0</v>
      </c>
    </row>
    <row r="146" spans="1:3" ht="45">
      <c r="A146" s="29"/>
      <c r="B146" s="7" t="s">
        <v>66</v>
      </c>
      <c r="C146" s="2">
        <v>0</v>
      </c>
    </row>
    <row r="147" spans="1:3" ht="67.5">
      <c r="A147" s="29"/>
      <c r="B147" s="7" t="s">
        <v>67</v>
      </c>
      <c r="C147" s="2">
        <v>0</v>
      </c>
    </row>
    <row r="148" spans="1:3" ht="22.5" customHeight="1">
      <c r="A148" s="29" t="s">
        <v>59</v>
      </c>
      <c r="B148" s="1" t="s">
        <v>0</v>
      </c>
      <c r="C148" s="2"/>
    </row>
    <row r="149" spans="1:3" ht="22.5" customHeight="1">
      <c r="A149" s="29"/>
      <c r="B149" s="1" t="s">
        <v>1</v>
      </c>
      <c r="C149" s="2"/>
    </row>
    <row r="150" spans="1:3" ht="45">
      <c r="A150" s="29"/>
      <c r="B150" s="7" t="s">
        <v>62</v>
      </c>
      <c r="C150" s="2">
        <v>1.1000000000000001</v>
      </c>
    </row>
    <row r="151" spans="1:3" ht="45">
      <c r="A151" s="29"/>
      <c r="B151" s="7" t="s">
        <v>63</v>
      </c>
      <c r="C151" s="8">
        <v>365000</v>
      </c>
    </row>
    <row r="152" spans="1:3" ht="90">
      <c r="A152" s="29"/>
      <c r="B152" s="7" t="s">
        <v>64</v>
      </c>
      <c r="C152" s="8">
        <v>331818</v>
      </c>
    </row>
    <row r="153" spans="1:3" ht="22.5" customHeight="1">
      <c r="A153" s="29" t="s">
        <v>70</v>
      </c>
      <c r="B153" s="1" t="s">
        <v>0</v>
      </c>
      <c r="C153" s="2"/>
    </row>
    <row r="154" spans="1:3" ht="22.5" customHeight="1">
      <c r="A154" s="29"/>
      <c r="B154" s="1" t="s">
        <v>1</v>
      </c>
      <c r="C154" s="2"/>
    </row>
    <row r="155" spans="1:3" ht="45">
      <c r="A155" s="29"/>
      <c r="B155" s="7" t="s">
        <v>62</v>
      </c>
      <c r="C155" s="2">
        <v>0</v>
      </c>
    </row>
    <row r="156" spans="1:3" ht="45">
      <c r="A156" s="29"/>
      <c r="B156" s="7" t="s">
        <v>68</v>
      </c>
      <c r="C156" s="8">
        <v>0</v>
      </c>
    </row>
    <row r="157" spans="1:3" ht="67.5">
      <c r="A157" s="29"/>
      <c r="B157" s="7" t="s">
        <v>69</v>
      </c>
      <c r="C157" s="8">
        <v>0</v>
      </c>
    </row>
    <row r="158" spans="1:3" ht="22.5" customHeight="1">
      <c r="A158" s="29" t="s">
        <v>60</v>
      </c>
      <c r="B158" s="1" t="s">
        <v>0</v>
      </c>
      <c r="C158" s="2"/>
    </row>
    <row r="159" spans="1:3" ht="22.5" customHeight="1">
      <c r="A159" s="29"/>
      <c r="B159" s="1" t="s">
        <v>1</v>
      </c>
      <c r="C159" s="2"/>
    </row>
    <row r="160" spans="1:3" ht="22.5" customHeight="1">
      <c r="A160" s="29"/>
      <c r="B160" s="1" t="s">
        <v>2</v>
      </c>
      <c r="C160" s="2"/>
    </row>
    <row r="161" spans="1:5" ht="22.5" customHeight="1">
      <c r="A161" s="29"/>
      <c r="B161" s="1" t="s">
        <v>3</v>
      </c>
      <c r="C161" s="2"/>
    </row>
    <row r="162" spans="1:5" ht="22.5" customHeight="1">
      <c r="A162" s="29"/>
      <c r="B162" s="1" t="s">
        <v>4</v>
      </c>
      <c r="C162" s="2"/>
    </row>
    <row r="163" spans="1:5" ht="22.5" customHeight="1">
      <c r="A163" s="29" t="s">
        <v>37</v>
      </c>
      <c r="B163" s="1" t="s">
        <v>0</v>
      </c>
      <c r="C163" s="2"/>
    </row>
    <row r="164" spans="1:5" ht="22.5" customHeight="1">
      <c r="A164" s="29"/>
      <c r="B164" s="1" t="s">
        <v>1</v>
      </c>
      <c r="C164" s="2"/>
    </row>
    <row r="165" spans="1:5" ht="45">
      <c r="A165" s="29"/>
      <c r="B165" s="7" t="s">
        <v>62</v>
      </c>
      <c r="C165" s="2">
        <v>0</v>
      </c>
    </row>
    <row r="166" spans="1:5" ht="45">
      <c r="A166" s="29"/>
      <c r="B166" s="7" t="s">
        <v>71</v>
      </c>
      <c r="C166" s="8">
        <v>0</v>
      </c>
    </row>
    <row r="167" spans="1:5" ht="67.5">
      <c r="A167" s="29"/>
      <c r="B167" s="7" t="s">
        <v>72</v>
      </c>
      <c r="C167" s="8">
        <v>0</v>
      </c>
    </row>
    <row r="168" spans="1:5" ht="22.5" customHeight="1">
      <c r="A168" s="29" t="s">
        <v>38</v>
      </c>
      <c r="B168" s="1" t="s">
        <v>0</v>
      </c>
      <c r="C168" s="2"/>
    </row>
    <row r="169" spans="1:5" ht="22.5" customHeight="1">
      <c r="A169" s="29"/>
      <c r="B169" s="1" t="s">
        <v>1</v>
      </c>
      <c r="C169" s="2"/>
    </row>
    <row r="170" spans="1:5" ht="22.5" customHeight="1">
      <c r="A170" s="29"/>
      <c r="B170" s="1" t="s">
        <v>2</v>
      </c>
      <c r="C170" s="2"/>
    </row>
    <row r="171" spans="1:5" ht="22.5" customHeight="1">
      <c r="A171" s="29"/>
      <c r="B171" s="1" t="s">
        <v>3</v>
      </c>
      <c r="C171" s="2"/>
    </row>
    <row r="172" spans="1:5" ht="22.5" customHeight="1">
      <c r="A172" s="29"/>
      <c r="B172" s="1" t="s">
        <v>4</v>
      </c>
      <c r="C172" s="2"/>
    </row>
    <row r="173" spans="1:5" ht="22.5" customHeight="1">
      <c r="A173" s="29" t="s">
        <v>61</v>
      </c>
      <c r="B173" s="1" t="s">
        <v>0</v>
      </c>
      <c r="C173" s="2">
        <v>224</v>
      </c>
      <c r="E173">
        <f>SUM(C3,C8,C13,C18,C23,C28,C33,C38,C43,C48,C53,C58,C63,C68,C73,C78,C83,C88,C93,C98,C103,C108,C118,C128,C133)</f>
        <v>224</v>
      </c>
    </row>
    <row r="174" spans="1:5" ht="22.5" customHeight="1">
      <c r="A174" s="29"/>
      <c r="B174" s="1" t="s">
        <v>1</v>
      </c>
      <c r="C174" s="2">
        <v>1909</v>
      </c>
      <c r="E174">
        <f>SUM(C4,C9,C14,C19,C24,C29,C34,C39,C44,C49,C54,C59,C64,C69,C74,C79,C84,C89,C94,C99,C104,C109,C119,C134)</f>
        <v>1909</v>
      </c>
    </row>
    <row r="175" spans="1:5" ht="22.5" customHeight="1">
      <c r="A175" s="29"/>
      <c r="B175" s="1" t="s">
        <v>2</v>
      </c>
      <c r="C175" s="2">
        <v>2133</v>
      </c>
      <c r="E175">
        <f>SUM(C5,C10,C15,C20,C25,C30,C35,C40,C45,C50,C55,C60,C65,C70,C75,C80,C85,C90,C95,C100,C105,C110,C120,C135)</f>
        <v>2133</v>
      </c>
    </row>
    <row r="176" spans="1:5" ht="22.5" customHeight="1">
      <c r="A176" s="29"/>
      <c r="B176" s="1" t="s">
        <v>3</v>
      </c>
      <c r="C176" s="2">
        <v>8424</v>
      </c>
      <c r="E176" s="4">
        <f>SUM(C6,C11,C16,C21,C26,C31,C36,C41,C46,C51,C56,C61,C66,C71,C76,C81,C86,C91,C96,C101,C106,C111,C121,C136)</f>
        <v>8424</v>
      </c>
    </row>
    <row r="177" spans="1:3" ht="22.5" customHeight="1">
      <c r="A177" s="29"/>
      <c r="B177" s="3" t="s">
        <v>4</v>
      </c>
      <c r="C177" s="3">
        <v>4412.7815610267153</v>
      </c>
    </row>
  </sheetData>
  <mergeCells count="40">
    <mergeCell ref="A163:A167"/>
    <mergeCell ref="A168:A172"/>
    <mergeCell ref="A173:A177"/>
    <mergeCell ref="A128:A132"/>
    <mergeCell ref="A133:A137"/>
    <mergeCell ref="A138:A142"/>
    <mergeCell ref="A143:A147"/>
    <mergeCell ref="A148:A152"/>
    <mergeCell ref="A153:A157"/>
    <mergeCell ref="A158:A162"/>
    <mergeCell ref="A98:A102"/>
    <mergeCell ref="A103:A107"/>
    <mergeCell ref="A108:A112"/>
    <mergeCell ref="A118:A122"/>
    <mergeCell ref="A123:A127"/>
    <mergeCell ref="A93:A97"/>
    <mergeCell ref="A38:A42"/>
    <mergeCell ref="A43:A47"/>
    <mergeCell ref="A48:A52"/>
    <mergeCell ref="A53:A57"/>
    <mergeCell ref="A58:A62"/>
    <mergeCell ref="A63:A67"/>
    <mergeCell ref="A68:A72"/>
    <mergeCell ref="A73:A77"/>
    <mergeCell ref="A78:A82"/>
    <mergeCell ref="A83:A87"/>
    <mergeCell ref="A88:A92"/>
    <mergeCell ref="I2:I3"/>
    <mergeCell ref="J2:J3"/>
    <mergeCell ref="A3:A7"/>
    <mergeCell ref="A33:A37"/>
    <mergeCell ref="A2:B2"/>
    <mergeCell ref="D2:D3"/>
    <mergeCell ref="E2:E3"/>
    <mergeCell ref="F2:H2"/>
    <mergeCell ref="A8:A12"/>
    <mergeCell ref="A13:A17"/>
    <mergeCell ref="A18:A22"/>
    <mergeCell ref="A23:A27"/>
    <mergeCell ref="A28:A32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>
  <dimension ref="A1:G31"/>
  <sheetViews>
    <sheetView rightToLeft="1" topLeftCell="A16" workbookViewId="0">
      <selection activeCell="E9" sqref="E9"/>
    </sheetView>
  </sheetViews>
  <sheetFormatPr defaultRowHeight="15"/>
  <cols>
    <col min="1" max="1" width="7.7109375" customWidth="1"/>
    <col min="2" max="2" width="14.5703125" customWidth="1"/>
    <col min="7" max="7" width="20.28515625" customWidth="1"/>
  </cols>
  <sheetData>
    <row r="1" spans="1:7" ht="21">
      <c r="A1" s="18" t="s">
        <v>121</v>
      </c>
      <c r="B1" s="18"/>
      <c r="C1" s="18"/>
      <c r="D1" s="18"/>
      <c r="E1" s="18"/>
      <c r="F1" s="18"/>
      <c r="G1" s="19"/>
    </row>
    <row r="3" spans="1:7" ht="21">
      <c r="A3" s="40" t="s">
        <v>91</v>
      </c>
      <c r="B3" s="26" t="s">
        <v>92</v>
      </c>
      <c r="C3" s="26" t="s">
        <v>93</v>
      </c>
      <c r="D3" s="26"/>
      <c r="E3" s="26"/>
      <c r="F3" s="25" t="s">
        <v>98</v>
      </c>
      <c r="G3" s="27" t="s">
        <v>99</v>
      </c>
    </row>
    <row r="4" spans="1:7" ht="21">
      <c r="A4" s="40"/>
      <c r="B4" s="26"/>
      <c r="C4" s="10" t="s">
        <v>0</v>
      </c>
      <c r="D4" s="10" t="s">
        <v>96</v>
      </c>
      <c r="E4" s="10" t="s">
        <v>97</v>
      </c>
      <c r="F4" s="26"/>
      <c r="G4" s="28"/>
    </row>
    <row r="5" spans="1:7" ht="21">
      <c r="A5" s="17">
        <v>1</v>
      </c>
      <c r="B5" s="17" t="s">
        <v>29</v>
      </c>
      <c r="C5" s="10">
        <v>0</v>
      </c>
      <c r="D5" s="10">
        <v>56</v>
      </c>
      <c r="E5" s="10">
        <v>56</v>
      </c>
      <c r="F5" s="10">
        <v>224</v>
      </c>
      <c r="G5" s="11">
        <v>4000</v>
      </c>
    </row>
    <row r="6" spans="1:7" ht="21">
      <c r="A6" s="17">
        <v>2</v>
      </c>
      <c r="B6" s="13" t="s">
        <v>75</v>
      </c>
      <c r="C6" s="12">
        <v>0</v>
      </c>
      <c r="D6" s="10">
        <v>0</v>
      </c>
      <c r="E6" s="10">
        <v>0</v>
      </c>
      <c r="F6" s="10">
        <v>0</v>
      </c>
      <c r="G6" s="11"/>
    </row>
    <row r="7" spans="1:7" ht="21">
      <c r="A7" s="17">
        <v>3</v>
      </c>
      <c r="B7" s="13" t="s">
        <v>76</v>
      </c>
      <c r="C7" s="10">
        <v>1</v>
      </c>
      <c r="D7" s="10">
        <v>42</v>
      </c>
      <c r="E7" s="10">
        <v>43</v>
      </c>
      <c r="F7" s="10">
        <v>609</v>
      </c>
      <c r="G7" s="11">
        <v>14500</v>
      </c>
    </row>
    <row r="8" spans="1:7" ht="21">
      <c r="A8" s="17">
        <v>4</v>
      </c>
      <c r="B8" s="13" t="s">
        <v>31</v>
      </c>
      <c r="C8" s="10">
        <v>0</v>
      </c>
      <c r="D8" s="10">
        <v>2</v>
      </c>
      <c r="E8" s="10">
        <v>2</v>
      </c>
      <c r="F8" s="10">
        <v>2</v>
      </c>
      <c r="G8" s="11">
        <v>1000</v>
      </c>
    </row>
    <row r="9" spans="1:7" ht="21">
      <c r="A9" s="17">
        <v>5</v>
      </c>
      <c r="B9" s="13" t="s">
        <v>32</v>
      </c>
      <c r="C9" s="10">
        <v>0</v>
      </c>
      <c r="D9" s="10">
        <v>532</v>
      </c>
      <c r="E9" s="10">
        <v>532</v>
      </c>
      <c r="F9" s="10">
        <v>3800</v>
      </c>
      <c r="G9" s="11">
        <v>7142.8571428571431</v>
      </c>
    </row>
    <row r="10" spans="1:7" ht="21">
      <c r="A10" s="17">
        <v>6</v>
      </c>
      <c r="B10" s="13" t="s">
        <v>33</v>
      </c>
      <c r="C10" s="10">
        <v>0</v>
      </c>
      <c r="D10" s="10">
        <v>0</v>
      </c>
      <c r="E10" s="10">
        <v>0</v>
      </c>
      <c r="F10" s="10">
        <v>0</v>
      </c>
      <c r="G10" s="11"/>
    </row>
    <row r="11" spans="1:7" ht="21">
      <c r="A11" s="17">
        <v>7</v>
      </c>
      <c r="B11" s="13" t="s">
        <v>34</v>
      </c>
      <c r="C11" s="10">
        <v>10</v>
      </c>
      <c r="D11" s="10">
        <v>305</v>
      </c>
      <c r="E11" s="10">
        <v>315</v>
      </c>
      <c r="F11" s="10">
        <v>320</v>
      </c>
      <c r="G11" s="11">
        <v>1049.1803278688526</v>
      </c>
    </row>
    <row r="12" spans="1:7" ht="21">
      <c r="A12" s="17">
        <v>8</v>
      </c>
      <c r="B12" s="13" t="s">
        <v>35</v>
      </c>
      <c r="C12" s="10">
        <v>90</v>
      </c>
      <c r="D12" s="10">
        <v>140</v>
      </c>
      <c r="E12" s="10">
        <v>230</v>
      </c>
      <c r="F12" s="10">
        <v>72</v>
      </c>
      <c r="G12" s="11">
        <v>514.28571428571422</v>
      </c>
    </row>
    <row r="13" spans="1:7" ht="21">
      <c r="A13" s="17">
        <v>9</v>
      </c>
      <c r="B13" s="13" t="s">
        <v>36</v>
      </c>
      <c r="C13" s="10">
        <v>120</v>
      </c>
      <c r="D13" s="10">
        <v>575</v>
      </c>
      <c r="E13" s="10">
        <v>695</v>
      </c>
      <c r="F13" s="10">
        <v>2070</v>
      </c>
      <c r="G13" s="11">
        <v>3600</v>
      </c>
    </row>
    <row r="14" spans="1:7" ht="21">
      <c r="A14" s="17">
        <v>10</v>
      </c>
      <c r="B14" s="13" t="s">
        <v>41</v>
      </c>
      <c r="C14" s="10">
        <v>0</v>
      </c>
      <c r="D14" s="10">
        <v>0.5</v>
      </c>
      <c r="E14" s="10">
        <v>0.5</v>
      </c>
      <c r="F14" s="10">
        <v>0</v>
      </c>
      <c r="G14" s="11">
        <v>0</v>
      </c>
    </row>
    <row r="15" spans="1:7" ht="21">
      <c r="A15" s="17">
        <v>11</v>
      </c>
      <c r="B15" s="13" t="s">
        <v>77</v>
      </c>
      <c r="C15" s="10">
        <v>0</v>
      </c>
      <c r="D15" s="10">
        <v>1</v>
      </c>
      <c r="E15" s="10">
        <v>1</v>
      </c>
      <c r="F15" s="10">
        <v>9</v>
      </c>
      <c r="G15" s="11">
        <v>9000</v>
      </c>
    </row>
    <row r="16" spans="1:7" ht="21">
      <c r="A16" s="17">
        <v>12</v>
      </c>
      <c r="B16" s="13" t="s">
        <v>78</v>
      </c>
      <c r="C16" s="10">
        <v>0</v>
      </c>
      <c r="D16" s="10">
        <v>75</v>
      </c>
      <c r="E16" s="10">
        <v>75</v>
      </c>
      <c r="F16" s="10">
        <v>160</v>
      </c>
      <c r="G16" s="11">
        <v>2133.3333333333335</v>
      </c>
    </row>
    <row r="17" spans="1:7" ht="21">
      <c r="A17" s="17">
        <v>13</v>
      </c>
      <c r="B17" s="13" t="s">
        <v>79</v>
      </c>
      <c r="C17" s="10">
        <v>0</v>
      </c>
      <c r="D17" s="10">
        <v>7</v>
      </c>
      <c r="E17" s="10">
        <v>7</v>
      </c>
      <c r="F17" s="10">
        <v>62</v>
      </c>
      <c r="G17" s="11">
        <v>8857.1428571428569</v>
      </c>
    </row>
    <row r="18" spans="1:7" ht="21">
      <c r="A18" s="17">
        <v>14</v>
      </c>
      <c r="B18" s="13" t="s">
        <v>80</v>
      </c>
      <c r="C18" s="10">
        <v>0</v>
      </c>
      <c r="D18" s="10">
        <v>9</v>
      </c>
      <c r="E18" s="10">
        <v>9</v>
      </c>
      <c r="F18" s="10">
        <v>72</v>
      </c>
      <c r="G18" s="11">
        <v>8000</v>
      </c>
    </row>
    <row r="19" spans="1:7" ht="21">
      <c r="A19" s="17">
        <v>15</v>
      </c>
      <c r="B19" s="13" t="s">
        <v>81</v>
      </c>
      <c r="C19" s="10">
        <v>3</v>
      </c>
      <c r="D19" s="10">
        <v>162</v>
      </c>
      <c r="E19" s="10">
        <v>165</v>
      </c>
      <c r="F19" s="10">
        <v>1020</v>
      </c>
      <c r="G19" s="11">
        <v>6296.2962962962965</v>
      </c>
    </row>
    <row r="20" spans="1:7" ht="21">
      <c r="A20" s="17">
        <v>16</v>
      </c>
      <c r="B20" s="13" t="s">
        <v>47</v>
      </c>
      <c r="C20" s="10">
        <v>0</v>
      </c>
      <c r="D20" s="10">
        <v>0</v>
      </c>
      <c r="E20" s="10">
        <v>0</v>
      </c>
      <c r="F20" s="10">
        <v>0</v>
      </c>
      <c r="G20" s="11"/>
    </row>
    <row r="21" spans="1:7" ht="21">
      <c r="A21" s="17">
        <v>17</v>
      </c>
      <c r="B21" s="13" t="s">
        <v>82</v>
      </c>
      <c r="C21" s="10">
        <v>0</v>
      </c>
      <c r="D21" s="10">
        <v>0</v>
      </c>
      <c r="E21" s="10">
        <v>0</v>
      </c>
      <c r="F21" s="10">
        <v>0</v>
      </c>
      <c r="G21" s="11"/>
    </row>
    <row r="22" spans="1:7" ht="21">
      <c r="A22" s="17">
        <v>18</v>
      </c>
      <c r="B22" s="13" t="s">
        <v>49</v>
      </c>
      <c r="C22" s="10">
        <v>0</v>
      </c>
      <c r="D22" s="10">
        <v>0</v>
      </c>
      <c r="E22" s="10">
        <v>0</v>
      </c>
      <c r="F22" s="10">
        <v>0</v>
      </c>
      <c r="G22" s="11"/>
    </row>
    <row r="23" spans="1:7" ht="21">
      <c r="A23" s="17">
        <v>19</v>
      </c>
      <c r="B23" s="13" t="s">
        <v>83</v>
      </c>
      <c r="C23" s="10">
        <v>0</v>
      </c>
      <c r="D23" s="10">
        <v>0</v>
      </c>
      <c r="E23" s="10">
        <v>0</v>
      </c>
      <c r="F23" s="10">
        <v>0</v>
      </c>
      <c r="G23" s="11"/>
    </row>
    <row r="24" spans="1:7" ht="21">
      <c r="A24" s="17">
        <v>20</v>
      </c>
      <c r="B24" s="13" t="s">
        <v>84</v>
      </c>
      <c r="C24" s="10">
        <v>0</v>
      </c>
      <c r="D24" s="10">
        <v>0</v>
      </c>
      <c r="E24" s="10">
        <v>0</v>
      </c>
      <c r="F24" s="10">
        <v>0</v>
      </c>
      <c r="G24" s="11"/>
    </row>
    <row r="25" spans="1:7" ht="21">
      <c r="A25" s="17">
        <v>21</v>
      </c>
      <c r="B25" s="13" t="s">
        <v>85</v>
      </c>
      <c r="C25" s="10">
        <v>0</v>
      </c>
      <c r="D25" s="10">
        <v>0</v>
      </c>
      <c r="E25" s="10">
        <v>0</v>
      </c>
      <c r="F25" s="10">
        <v>0</v>
      </c>
      <c r="G25" s="11"/>
    </row>
    <row r="26" spans="1:7" ht="21">
      <c r="A26" s="17">
        <v>22</v>
      </c>
      <c r="B26" s="13" t="s">
        <v>86</v>
      </c>
      <c r="C26" s="10">
        <v>0</v>
      </c>
      <c r="D26" s="10">
        <v>0</v>
      </c>
      <c r="E26" s="10">
        <v>0</v>
      </c>
      <c r="F26" s="10">
        <v>0</v>
      </c>
      <c r="G26" s="11"/>
    </row>
    <row r="27" spans="1:7" ht="21">
      <c r="A27" s="17">
        <v>23</v>
      </c>
      <c r="B27" s="13" t="s">
        <v>88</v>
      </c>
      <c r="C27" s="10">
        <v>0</v>
      </c>
      <c r="D27" s="10">
        <v>0</v>
      </c>
      <c r="E27" s="10">
        <v>0</v>
      </c>
      <c r="F27" s="10">
        <v>0</v>
      </c>
      <c r="G27" s="11"/>
    </row>
    <row r="28" spans="1:7" ht="21">
      <c r="A28" s="17">
        <v>24</v>
      </c>
      <c r="B28" s="13" t="s">
        <v>90</v>
      </c>
      <c r="C28" s="10">
        <v>0</v>
      </c>
      <c r="D28" s="10">
        <v>2.5</v>
      </c>
      <c r="E28" s="10">
        <v>2.5</v>
      </c>
      <c r="F28" s="10">
        <v>4</v>
      </c>
      <c r="G28" s="11">
        <v>1600</v>
      </c>
    </row>
    <row r="29" spans="1:7" ht="21">
      <c r="A29" s="17">
        <v>25</v>
      </c>
      <c r="B29" s="13" t="s">
        <v>55</v>
      </c>
      <c r="C29" s="10">
        <v>0</v>
      </c>
      <c r="D29" s="10">
        <v>0.6</v>
      </c>
      <c r="E29" s="10">
        <v>0.6</v>
      </c>
      <c r="F29" s="10">
        <v>2E-3</v>
      </c>
      <c r="G29" s="16">
        <v>3.3333333333333335</v>
      </c>
    </row>
    <row r="30" spans="1:7" ht="21">
      <c r="A30" s="17">
        <v>26</v>
      </c>
      <c r="B30" s="13" t="s">
        <v>89</v>
      </c>
      <c r="C30" s="10">
        <v>0</v>
      </c>
      <c r="D30" s="10">
        <v>0</v>
      </c>
      <c r="E30" s="10">
        <v>0</v>
      </c>
      <c r="F30" s="10">
        <v>0</v>
      </c>
      <c r="G30" s="16"/>
    </row>
    <row r="31" spans="1:7" ht="21">
      <c r="A31" s="14"/>
      <c r="B31" s="24" t="s">
        <v>97</v>
      </c>
      <c r="C31" s="10">
        <v>224</v>
      </c>
      <c r="D31" s="10">
        <v>1909</v>
      </c>
      <c r="E31" s="10">
        <v>2133</v>
      </c>
      <c r="F31" s="10">
        <v>8424</v>
      </c>
      <c r="G31" s="14"/>
    </row>
  </sheetData>
  <mergeCells count="5">
    <mergeCell ref="A3:A4"/>
    <mergeCell ref="B3:B4"/>
    <mergeCell ref="C3:E3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1:G31"/>
  <sheetViews>
    <sheetView rightToLeft="1" workbookViewId="0">
      <selection activeCell="E24" sqref="E24"/>
    </sheetView>
  </sheetViews>
  <sheetFormatPr defaultRowHeight="15"/>
  <cols>
    <col min="1" max="1" width="7.7109375" customWidth="1"/>
    <col min="2" max="2" width="14.5703125" customWidth="1"/>
    <col min="7" max="7" width="20.28515625" customWidth="1"/>
  </cols>
  <sheetData>
    <row r="1" spans="1:7" ht="21">
      <c r="A1" s="18" t="s">
        <v>120</v>
      </c>
      <c r="B1" s="18"/>
      <c r="C1" s="18"/>
      <c r="D1" s="18"/>
      <c r="E1" s="18"/>
      <c r="F1" s="18"/>
      <c r="G1" s="19"/>
    </row>
    <row r="3" spans="1:7" ht="21">
      <c r="A3" s="40" t="s">
        <v>91</v>
      </c>
      <c r="B3" s="26" t="s">
        <v>92</v>
      </c>
      <c r="C3" s="26" t="s">
        <v>93</v>
      </c>
      <c r="D3" s="26"/>
      <c r="E3" s="26"/>
      <c r="F3" s="25" t="s">
        <v>98</v>
      </c>
      <c r="G3" s="27" t="s">
        <v>99</v>
      </c>
    </row>
    <row r="4" spans="1:7" ht="21">
      <c r="A4" s="40"/>
      <c r="B4" s="26"/>
      <c r="C4" s="10" t="s">
        <v>0</v>
      </c>
      <c r="D4" s="10" t="s">
        <v>96</v>
      </c>
      <c r="E4" s="10" t="s">
        <v>97</v>
      </c>
      <c r="F4" s="26"/>
      <c r="G4" s="28"/>
    </row>
    <row r="5" spans="1:7" ht="21">
      <c r="A5" s="17">
        <v>1</v>
      </c>
      <c r="B5" s="17" t="s">
        <v>29</v>
      </c>
      <c r="C5" s="10">
        <v>3</v>
      </c>
      <c r="D5" s="10">
        <v>80</v>
      </c>
      <c r="E5" s="10">
        <v>83</v>
      </c>
      <c r="F5" s="10">
        <v>880</v>
      </c>
      <c r="G5" s="11">
        <v>11000</v>
      </c>
    </row>
    <row r="6" spans="1:7" ht="21">
      <c r="A6" s="17">
        <v>2</v>
      </c>
      <c r="B6" s="13" t="s">
        <v>75</v>
      </c>
      <c r="C6" s="12">
        <v>0</v>
      </c>
      <c r="D6" s="10">
        <v>0</v>
      </c>
      <c r="E6" s="10">
        <v>0</v>
      </c>
      <c r="F6" s="10">
        <v>0</v>
      </c>
      <c r="G6" s="11"/>
    </row>
    <row r="7" spans="1:7" ht="21">
      <c r="A7" s="17">
        <v>3</v>
      </c>
      <c r="B7" s="13" t="s">
        <v>76</v>
      </c>
      <c r="C7" s="10">
        <v>1</v>
      </c>
      <c r="D7" s="10">
        <v>548</v>
      </c>
      <c r="E7" s="10">
        <v>549</v>
      </c>
      <c r="F7" s="10">
        <v>9590</v>
      </c>
      <c r="G7" s="11">
        <v>17500</v>
      </c>
    </row>
    <row r="8" spans="1:7" ht="21">
      <c r="A8" s="17">
        <v>4</v>
      </c>
      <c r="B8" s="13" t="s">
        <v>31</v>
      </c>
      <c r="C8" s="10">
        <v>1</v>
      </c>
      <c r="D8" s="10">
        <v>5</v>
      </c>
      <c r="E8" s="10">
        <v>6</v>
      </c>
      <c r="F8" s="10">
        <v>45</v>
      </c>
      <c r="G8" s="11">
        <v>9000</v>
      </c>
    </row>
    <row r="9" spans="1:7" ht="21">
      <c r="A9" s="17">
        <v>5</v>
      </c>
      <c r="B9" s="13" t="s">
        <v>32</v>
      </c>
      <c r="C9" s="10">
        <v>5</v>
      </c>
      <c r="D9" s="10">
        <v>65</v>
      </c>
      <c r="E9" s="10">
        <v>70</v>
      </c>
      <c r="F9" s="10">
        <v>1300</v>
      </c>
      <c r="G9" s="11">
        <v>20000</v>
      </c>
    </row>
    <row r="10" spans="1:7" ht="21">
      <c r="A10" s="17">
        <v>6</v>
      </c>
      <c r="B10" s="13" t="s">
        <v>33</v>
      </c>
      <c r="C10" s="10">
        <v>0</v>
      </c>
      <c r="D10" s="10">
        <v>0</v>
      </c>
      <c r="E10" s="10">
        <v>0</v>
      </c>
      <c r="F10" s="10">
        <v>0</v>
      </c>
      <c r="G10" s="11"/>
    </row>
    <row r="11" spans="1:7" ht="21">
      <c r="A11" s="17">
        <v>7</v>
      </c>
      <c r="B11" s="13" t="s">
        <v>34</v>
      </c>
      <c r="C11" s="10">
        <v>0</v>
      </c>
      <c r="D11" s="10">
        <v>0</v>
      </c>
      <c r="E11" s="10">
        <v>0</v>
      </c>
      <c r="F11" s="10">
        <v>0</v>
      </c>
      <c r="G11" s="11"/>
    </row>
    <row r="12" spans="1:7" ht="21">
      <c r="A12" s="17">
        <v>8</v>
      </c>
      <c r="B12" s="13" t="s">
        <v>35</v>
      </c>
      <c r="C12" s="10">
        <v>0</v>
      </c>
      <c r="D12" s="10">
        <v>0</v>
      </c>
      <c r="E12" s="10">
        <v>0</v>
      </c>
      <c r="F12" s="10">
        <v>0</v>
      </c>
      <c r="G12" s="11"/>
    </row>
    <row r="13" spans="1:7" ht="21">
      <c r="A13" s="17">
        <v>9</v>
      </c>
      <c r="B13" s="13" t="s">
        <v>36</v>
      </c>
      <c r="C13" s="10">
        <v>3</v>
      </c>
      <c r="D13" s="10">
        <v>45</v>
      </c>
      <c r="E13" s="10">
        <v>48</v>
      </c>
      <c r="F13" s="10">
        <v>70</v>
      </c>
      <c r="G13" s="11">
        <v>1555.5555555555557</v>
      </c>
    </row>
    <row r="14" spans="1:7" ht="21">
      <c r="A14" s="17">
        <v>10</v>
      </c>
      <c r="B14" s="13" t="s">
        <v>41</v>
      </c>
      <c r="C14" s="10">
        <v>0</v>
      </c>
      <c r="D14" s="10">
        <v>0</v>
      </c>
      <c r="E14" s="10">
        <v>0</v>
      </c>
      <c r="F14" s="10">
        <v>0</v>
      </c>
      <c r="G14" s="11"/>
    </row>
    <row r="15" spans="1:7" ht="21">
      <c r="A15" s="17">
        <v>11</v>
      </c>
      <c r="B15" s="13" t="s">
        <v>77</v>
      </c>
      <c r="C15" s="10">
        <v>8</v>
      </c>
      <c r="D15" s="10">
        <v>48</v>
      </c>
      <c r="E15" s="10">
        <v>56</v>
      </c>
      <c r="F15" s="10">
        <v>520</v>
      </c>
      <c r="G15" s="11">
        <v>10833.333333333334</v>
      </c>
    </row>
    <row r="16" spans="1:7" ht="21">
      <c r="A16" s="17">
        <v>12</v>
      </c>
      <c r="B16" s="13" t="s">
        <v>78</v>
      </c>
      <c r="C16" s="10">
        <v>2</v>
      </c>
      <c r="D16" s="10">
        <v>175</v>
      </c>
      <c r="E16" s="10">
        <v>177</v>
      </c>
      <c r="F16" s="10">
        <v>357</v>
      </c>
      <c r="G16" s="11">
        <v>2040</v>
      </c>
    </row>
    <row r="17" spans="1:7" ht="21">
      <c r="A17" s="17">
        <v>13</v>
      </c>
      <c r="B17" s="13" t="s">
        <v>79</v>
      </c>
      <c r="C17" s="10">
        <v>2</v>
      </c>
      <c r="D17" s="10">
        <v>78</v>
      </c>
      <c r="E17" s="10">
        <v>80</v>
      </c>
      <c r="F17" s="10">
        <v>795</v>
      </c>
      <c r="G17" s="11">
        <v>10192.307692307691</v>
      </c>
    </row>
    <row r="18" spans="1:7" ht="21">
      <c r="A18" s="17">
        <v>14</v>
      </c>
      <c r="B18" s="13" t="s">
        <v>80</v>
      </c>
      <c r="C18" s="10">
        <v>25</v>
      </c>
      <c r="D18" s="10">
        <v>231</v>
      </c>
      <c r="E18" s="10">
        <v>256</v>
      </c>
      <c r="F18" s="10">
        <v>1950</v>
      </c>
      <c r="G18" s="11">
        <v>8441.5584415584417</v>
      </c>
    </row>
    <row r="19" spans="1:7" ht="21">
      <c r="A19" s="17">
        <v>15</v>
      </c>
      <c r="B19" s="13" t="s">
        <v>81</v>
      </c>
      <c r="C19" s="10">
        <v>6</v>
      </c>
      <c r="D19" s="10">
        <v>323</v>
      </c>
      <c r="E19" s="10">
        <v>329</v>
      </c>
      <c r="F19" s="10">
        <v>2307</v>
      </c>
      <c r="G19" s="11">
        <v>7142.4148606811141</v>
      </c>
    </row>
    <row r="20" spans="1:7" ht="21">
      <c r="A20" s="17">
        <v>16</v>
      </c>
      <c r="B20" s="13" t="s">
        <v>47</v>
      </c>
      <c r="C20" s="10">
        <v>0</v>
      </c>
      <c r="D20" s="10">
        <v>0</v>
      </c>
      <c r="E20" s="10">
        <v>0</v>
      </c>
      <c r="F20" s="10">
        <v>0</v>
      </c>
      <c r="G20" s="11"/>
    </row>
    <row r="21" spans="1:7" ht="21">
      <c r="A21" s="17">
        <v>17</v>
      </c>
      <c r="B21" s="13" t="s">
        <v>82</v>
      </c>
      <c r="C21" s="10">
        <v>1</v>
      </c>
      <c r="D21" s="10">
        <v>0</v>
      </c>
      <c r="E21" s="10">
        <v>1</v>
      </c>
      <c r="F21" s="10">
        <v>0</v>
      </c>
      <c r="G21" s="11"/>
    </row>
    <row r="22" spans="1:7" ht="21">
      <c r="A22" s="17">
        <v>18</v>
      </c>
      <c r="B22" s="13" t="s">
        <v>49</v>
      </c>
      <c r="C22" s="10">
        <v>2</v>
      </c>
      <c r="D22" s="10">
        <v>3</v>
      </c>
      <c r="E22" s="10">
        <v>5</v>
      </c>
      <c r="F22" s="10">
        <v>18</v>
      </c>
      <c r="G22" s="11">
        <v>6000</v>
      </c>
    </row>
    <row r="23" spans="1:7" ht="21">
      <c r="A23" s="17">
        <v>19</v>
      </c>
      <c r="B23" s="13" t="s">
        <v>83</v>
      </c>
      <c r="C23" s="10">
        <v>0</v>
      </c>
      <c r="D23" s="10">
        <v>0</v>
      </c>
      <c r="E23" s="10">
        <v>0</v>
      </c>
      <c r="F23" s="10">
        <v>0</v>
      </c>
      <c r="G23" s="11"/>
    </row>
    <row r="24" spans="1:7" ht="21">
      <c r="A24" s="17">
        <v>20</v>
      </c>
      <c r="B24" s="13" t="s">
        <v>84</v>
      </c>
      <c r="C24" s="10">
        <v>0</v>
      </c>
      <c r="D24" s="10">
        <v>0</v>
      </c>
      <c r="E24" s="10">
        <v>0</v>
      </c>
      <c r="F24" s="10">
        <v>0</v>
      </c>
      <c r="G24" s="11"/>
    </row>
    <row r="25" spans="1:7" ht="21">
      <c r="A25" s="17">
        <v>21</v>
      </c>
      <c r="B25" s="13" t="s">
        <v>85</v>
      </c>
      <c r="C25" s="10">
        <v>0</v>
      </c>
      <c r="D25" s="10">
        <v>25</v>
      </c>
      <c r="E25" s="10">
        <v>25</v>
      </c>
      <c r="F25" s="10">
        <v>7.5</v>
      </c>
      <c r="G25" s="11">
        <v>300</v>
      </c>
    </row>
    <row r="26" spans="1:7" ht="21">
      <c r="A26" s="17">
        <v>22</v>
      </c>
      <c r="B26" s="13" t="s">
        <v>86</v>
      </c>
      <c r="C26" s="10">
        <v>0</v>
      </c>
      <c r="D26" s="10">
        <v>0</v>
      </c>
      <c r="E26" s="10">
        <v>0</v>
      </c>
      <c r="F26" s="10">
        <v>0</v>
      </c>
      <c r="G26" s="11"/>
    </row>
    <row r="27" spans="1:7" ht="21">
      <c r="A27" s="17">
        <v>23</v>
      </c>
      <c r="B27" s="13" t="s">
        <v>88</v>
      </c>
      <c r="C27" s="10">
        <v>2</v>
      </c>
      <c r="D27" s="10">
        <v>10</v>
      </c>
      <c r="E27" s="10">
        <v>12</v>
      </c>
      <c r="F27" s="10">
        <v>76</v>
      </c>
      <c r="G27" s="11">
        <v>7600</v>
      </c>
    </row>
    <row r="28" spans="1:7" ht="21">
      <c r="A28" s="17">
        <v>24</v>
      </c>
      <c r="B28" s="13" t="s">
        <v>90</v>
      </c>
      <c r="C28" s="10">
        <v>0</v>
      </c>
      <c r="D28" s="10">
        <v>0</v>
      </c>
      <c r="E28" s="10">
        <v>0</v>
      </c>
      <c r="F28" s="10">
        <v>0</v>
      </c>
      <c r="G28" s="11"/>
    </row>
    <row r="29" spans="1:7" ht="21">
      <c r="A29" s="17">
        <v>25</v>
      </c>
      <c r="B29" s="13" t="s">
        <v>55</v>
      </c>
      <c r="C29" s="10">
        <v>0</v>
      </c>
      <c r="D29" s="10">
        <v>0</v>
      </c>
      <c r="E29" s="10">
        <v>0</v>
      </c>
      <c r="F29" s="10">
        <v>0</v>
      </c>
      <c r="G29" s="11"/>
    </row>
    <row r="30" spans="1:7" ht="21">
      <c r="A30" s="17">
        <v>26</v>
      </c>
      <c r="B30" s="13" t="s">
        <v>89</v>
      </c>
      <c r="C30" s="10">
        <v>0.3</v>
      </c>
      <c r="D30" s="10">
        <v>0.2</v>
      </c>
      <c r="E30" s="10">
        <v>0.5</v>
      </c>
      <c r="F30" s="10">
        <v>20</v>
      </c>
      <c r="G30" s="11">
        <v>100000</v>
      </c>
    </row>
    <row r="31" spans="1:7" ht="21">
      <c r="A31" s="14"/>
      <c r="B31" s="24" t="s">
        <v>97</v>
      </c>
      <c r="C31" s="10">
        <v>61</v>
      </c>
      <c r="D31" s="10">
        <v>1636</v>
      </c>
      <c r="E31" s="10">
        <v>1697</v>
      </c>
      <c r="F31" s="10">
        <v>17915.5</v>
      </c>
      <c r="G31" s="14"/>
    </row>
  </sheetData>
  <mergeCells count="5">
    <mergeCell ref="A3:A4"/>
    <mergeCell ref="B3:B4"/>
    <mergeCell ref="C3:E3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:G31"/>
  <sheetViews>
    <sheetView rightToLeft="1" topLeftCell="A16" workbookViewId="0">
      <selection activeCell="D26" sqref="D26"/>
    </sheetView>
  </sheetViews>
  <sheetFormatPr defaultRowHeight="15"/>
  <cols>
    <col min="1" max="1" width="7.7109375" customWidth="1"/>
    <col min="2" max="2" width="14.5703125" customWidth="1"/>
    <col min="7" max="7" width="20.28515625" customWidth="1"/>
  </cols>
  <sheetData>
    <row r="1" spans="1:7" ht="21">
      <c r="A1" s="18" t="s">
        <v>119</v>
      </c>
      <c r="B1" s="18"/>
      <c r="C1" s="18"/>
      <c r="D1" s="18"/>
      <c r="E1" s="18"/>
      <c r="F1" s="18"/>
      <c r="G1" s="19"/>
    </row>
    <row r="3" spans="1:7" ht="21">
      <c r="A3" s="40" t="s">
        <v>91</v>
      </c>
      <c r="B3" s="26" t="s">
        <v>92</v>
      </c>
      <c r="C3" s="26" t="s">
        <v>93</v>
      </c>
      <c r="D3" s="26"/>
      <c r="E3" s="26"/>
      <c r="F3" s="25" t="s">
        <v>98</v>
      </c>
      <c r="G3" s="27" t="s">
        <v>99</v>
      </c>
    </row>
    <row r="4" spans="1:7" ht="21">
      <c r="A4" s="40"/>
      <c r="B4" s="26"/>
      <c r="C4" s="10" t="s">
        <v>0</v>
      </c>
      <c r="D4" s="10" t="s">
        <v>96</v>
      </c>
      <c r="E4" s="10" t="s">
        <v>97</v>
      </c>
      <c r="F4" s="26"/>
      <c r="G4" s="28"/>
    </row>
    <row r="5" spans="1:7" ht="21">
      <c r="A5" s="17">
        <v>1</v>
      </c>
      <c r="B5" s="17" t="s">
        <v>29</v>
      </c>
      <c r="C5" s="10">
        <v>32</v>
      </c>
      <c r="D5" s="10">
        <v>54</v>
      </c>
      <c r="E5" s="10">
        <v>86</v>
      </c>
      <c r="F5" s="10">
        <v>594</v>
      </c>
      <c r="G5" s="11">
        <v>11000</v>
      </c>
    </row>
    <row r="6" spans="1:7" ht="21">
      <c r="A6" s="17">
        <v>2</v>
      </c>
      <c r="B6" s="13" t="s">
        <v>75</v>
      </c>
      <c r="C6" s="12">
        <v>4.8</v>
      </c>
      <c r="D6" s="10">
        <v>0</v>
      </c>
      <c r="E6" s="10">
        <v>4.8</v>
      </c>
      <c r="F6" s="10">
        <v>0</v>
      </c>
      <c r="G6" s="11"/>
    </row>
    <row r="7" spans="1:7" ht="21">
      <c r="A7" s="17">
        <v>3</v>
      </c>
      <c r="B7" s="13" t="s">
        <v>76</v>
      </c>
      <c r="C7" s="10">
        <v>0</v>
      </c>
      <c r="D7" s="10">
        <v>1</v>
      </c>
      <c r="E7" s="10">
        <v>1</v>
      </c>
      <c r="F7" s="10">
        <v>15</v>
      </c>
      <c r="G7" s="11">
        <v>15000</v>
      </c>
    </row>
    <row r="8" spans="1:7" ht="21">
      <c r="A8" s="17">
        <v>4</v>
      </c>
      <c r="B8" s="13" t="s">
        <v>31</v>
      </c>
      <c r="C8" s="10">
        <v>0</v>
      </c>
      <c r="D8" s="10">
        <v>1.5</v>
      </c>
      <c r="E8" s="10">
        <v>1.5</v>
      </c>
      <c r="F8" s="10">
        <v>7.5</v>
      </c>
      <c r="G8" s="11">
        <v>5000</v>
      </c>
    </row>
    <row r="9" spans="1:7" ht="21">
      <c r="A9" s="17">
        <v>5</v>
      </c>
      <c r="B9" s="13" t="s">
        <v>32</v>
      </c>
      <c r="C9" s="10">
        <v>5</v>
      </c>
      <c r="D9" s="10">
        <v>45</v>
      </c>
      <c r="E9" s="10">
        <v>50</v>
      </c>
      <c r="F9" s="10">
        <v>280</v>
      </c>
      <c r="G9" s="11">
        <v>6222.2222222222226</v>
      </c>
    </row>
    <row r="10" spans="1:7" ht="21">
      <c r="A10" s="17">
        <v>6</v>
      </c>
      <c r="B10" s="13" t="s">
        <v>33</v>
      </c>
      <c r="C10" s="10">
        <v>0</v>
      </c>
      <c r="D10" s="10">
        <v>0</v>
      </c>
      <c r="E10" s="10">
        <v>0</v>
      </c>
      <c r="F10" s="10">
        <v>0</v>
      </c>
      <c r="G10" s="11"/>
    </row>
    <row r="11" spans="1:7" ht="21">
      <c r="A11" s="17">
        <v>7</v>
      </c>
      <c r="B11" s="13" t="s">
        <v>34</v>
      </c>
      <c r="C11" s="10">
        <v>160</v>
      </c>
      <c r="D11" s="10">
        <v>355</v>
      </c>
      <c r="E11" s="10">
        <v>515</v>
      </c>
      <c r="F11" s="10">
        <v>430</v>
      </c>
      <c r="G11" s="11">
        <v>1211.2676056338028</v>
      </c>
    </row>
    <row r="12" spans="1:7" ht="21">
      <c r="A12" s="17">
        <v>8</v>
      </c>
      <c r="B12" s="13" t="s">
        <v>35</v>
      </c>
      <c r="C12" s="10">
        <v>467</v>
      </c>
      <c r="D12" s="10">
        <v>270</v>
      </c>
      <c r="E12" s="10">
        <v>737</v>
      </c>
      <c r="F12" s="10">
        <v>174</v>
      </c>
      <c r="G12" s="11">
        <v>644.44444444444446</v>
      </c>
    </row>
    <row r="13" spans="1:7" ht="21">
      <c r="A13" s="17">
        <v>9</v>
      </c>
      <c r="B13" s="13" t="s">
        <v>36</v>
      </c>
      <c r="C13" s="10">
        <v>35</v>
      </c>
      <c r="D13" s="10">
        <v>145</v>
      </c>
      <c r="E13" s="10">
        <v>180</v>
      </c>
      <c r="F13" s="10">
        <v>340</v>
      </c>
      <c r="G13" s="11">
        <v>2344.8275862068963</v>
      </c>
    </row>
    <row r="14" spans="1:7" ht="21">
      <c r="A14" s="17">
        <v>10</v>
      </c>
      <c r="B14" s="13" t="s">
        <v>41</v>
      </c>
      <c r="C14" s="10">
        <v>0</v>
      </c>
      <c r="D14" s="10">
        <v>0</v>
      </c>
      <c r="E14" s="10">
        <v>0</v>
      </c>
      <c r="F14" s="10">
        <v>0</v>
      </c>
      <c r="G14" s="11"/>
    </row>
    <row r="15" spans="1:7" ht="21">
      <c r="A15" s="17">
        <v>11</v>
      </c>
      <c r="B15" s="13" t="s">
        <v>77</v>
      </c>
      <c r="C15" s="10">
        <v>90</v>
      </c>
      <c r="D15" s="10">
        <v>37</v>
      </c>
      <c r="E15" s="10">
        <v>127</v>
      </c>
      <c r="F15" s="10">
        <v>335</v>
      </c>
      <c r="G15" s="11">
        <v>9054.0540540540551</v>
      </c>
    </row>
    <row r="16" spans="1:7" ht="21">
      <c r="A16" s="17">
        <v>12</v>
      </c>
      <c r="B16" s="13" t="s">
        <v>78</v>
      </c>
      <c r="C16" s="10">
        <v>2</v>
      </c>
      <c r="D16" s="10">
        <v>30.5</v>
      </c>
      <c r="E16" s="10">
        <v>32.5</v>
      </c>
      <c r="F16" s="10">
        <v>65</v>
      </c>
      <c r="G16" s="11">
        <v>2131.1475409836066</v>
      </c>
    </row>
    <row r="17" spans="1:7" ht="21">
      <c r="A17" s="17">
        <v>13</v>
      </c>
      <c r="B17" s="13" t="s">
        <v>79</v>
      </c>
      <c r="C17" s="10">
        <v>2.5</v>
      </c>
      <c r="D17" s="10">
        <v>7</v>
      </c>
      <c r="E17" s="10">
        <v>9.5</v>
      </c>
      <c r="F17" s="10">
        <v>25</v>
      </c>
      <c r="G17" s="11">
        <v>3571.4285714285716</v>
      </c>
    </row>
    <row r="18" spans="1:7" ht="21">
      <c r="A18" s="17">
        <v>14</v>
      </c>
      <c r="B18" s="13" t="s">
        <v>80</v>
      </c>
      <c r="C18" s="10">
        <v>10</v>
      </c>
      <c r="D18" s="10">
        <v>11</v>
      </c>
      <c r="E18" s="10">
        <v>21</v>
      </c>
      <c r="F18" s="10">
        <v>22</v>
      </c>
      <c r="G18" s="11">
        <v>2000</v>
      </c>
    </row>
    <row r="19" spans="1:7" ht="21">
      <c r="A19" s="17">
        <v>15</v>
      </c>
      <c r="B19" s="13" t="s">
        <v>81</v>
      </c>
      <c r="C19" s="10">
        <v>4</v>
      </c>
      <c r="D19" s="10">
        <v>19</v>
      </c>
      <c r="E19" s="10">
        <v>23</v>
      </c>
      <c r="F19" s="10">
        <v>130</v>
      </c>
      <c r="G19" s="11">
        <v>6842.105263157895</v>
      </c>
    </row>
    <row r="20" spans="1:7" ht="21">
      <c r="A20" s="17">
        <v>16</v>
      </c>
      <c r="B20" s="13" t="s">
        <v>47</v>
      </c>
      <c r="C20" s="10">
        <v>0</v>
      </c>
      <c r="D20" s="10">
        <v>0</v>
      </c>
      <c r="E20" s="10">
        <v>0</v>
      </c>
      <c r="F20" s="10"/>
      <c r="G20" s="11"/>
    </row>
    <row r="21" spans="1:7" ht="21">
      <c r="A21" s="17">
        <v>17</v>
      </c>
      <c r="B21" s="13" t="s">
        <v>82</v>
      </c>
      <c r="C21" s="10">
        <v>0</v>
      </c>
      <c r="D21" s="10">
        <v>0</v>
      </c>
      <c r="E21" s="10">
        <v>0</v>
      </c>
      <c r="F21" s="10">
        <v>0</v>
      </c>
      <c r="G21" s="11"/>
    </row>
    <row r="22" spans="1:7" ht="21">
      <c r="A22" s="17">
        <v>18</v>
      </c>
      <c r="B22" s="13" t="s">
        <v>49</v>
      </c>
      <c r="C22" s="10">
        <v>0</v>
      </c>
      <c r="D22" s="10">
        <v>0</v>
      </c>
      <c r="E22" s="10">
        <v>0</v>
      </c>
      <c r="F22" s="10">
        <v>0</v>
      </c>
      <c r="G22" s="11"/>
    </row>
    <row r="23" spans="1:7" ht="21">
      <c r="A23" s="17">
        <v>19</v>
      </c>
      <c r="B23" s="13" t="s">
        <v>83</v>
      </c>
      <c r="C23" s="10">
        <v>0</v>
      </c>
      <c r="D23" s="10">
        <v>0</v>
      </c>
      <c r="E23" s="10">
        <v>0</v>
      </c>
      <c r="F23" s="10">
        <v>0</v>
      </c>
      <c r="G23" s="11"/>
    </row>
    <row r="24" spans="1:7" ht="21">
      <c r="A24" s="17">
        <v>20</v>
      </c>
      <c r="B24" s="13" t="s">
        <v>84</v>
      </c>
      <c r="C24" s="10">
        <v>0</v>
      </c>
      <c r="D24" s="10">
        <v>0</v>
      </c>
      <c r="E24" s="10">
        <v>0</v>
      </c>
      <c r="F24" s="10">
        <v>0</v>
      </c>
      <c r="G24" s="11"/>
    </row>
    <row r="25" spans="1:7" ht="21">
      <c r="A25" s="17">
        <v>21</v>
      </c>
      <c r="B25" s="13" t="s">
        <v>85</v>
      </c>
      <c r="C25" s="10">
        <v>0</v>
      </c>
      <c r="D25" s="10">
        <v>0</v>
      </c>
      <c r="E25" s="10">
        <v>0</v>
      </c>
      <c r="F25" s="10">
        <v>0</v>
      </c>
      <c r="G25" s="11"/>
    </row>
    <row r="26" spans="1:7" ht="21">
      <c r="A26" s="17">
        <v>22</v>
      </c>
      <c r="B26" s="13" t="s">
        <v>86</v>
      </c>
      <c r="C26" s="10">
        <v>0</v>
      </c>
      <c r="D26" s="10">
        <v>0</v>
      </c>
      <c r="E26" s="10">
        <v>0</v>
      </c>
      <c r="F26" s="10">
        <v>0</v>
      </c>
      <c r="G26" s="11"/>
    </row>
    <row r="27" spans="1:7" ht="21">
      <c r="A27" s="17">
        <v>23</v>
      </c>
      <c r="B27" s="13" t="s">
        <v>88</v>
      </c>
      <c r="C27" s="10">
        <v>0</v>
      </c>
      <c r="D27" s="10">
        <v>0</v>
      </c>
      <c r="E27" s="10">
        <v>0</v>
      </c>
      <c r="F27" s="10">
        <v>0</v>
      </c>
      <c r="G27" s="11"/>
    </row>
    <row r="28" spans="1:7" ht="21">
      <c r="A28" s="17">
        <v>24</v>
      </c>
      <c r="B28" s="13" t="s">
        <v>90</v>
      </c>
      <c r="C28" s="10">
        <v>0</v>
      </c>
      <c r="D28" s="10">
        <v>2</v>
      </c>
      <c r="E28" s="10">
        <v>2</v>
      </c>
      <c r="F28" s="10">
        <v>3</v>
      </c>
      <c r="G28" s="11">
        <v>1500</v>
      </c>
    </row>
    <row r="29" spans="1:7" ht="21">
      <c r="A29" s="17">
        <v>25</v>
      </c>
      <c r="B29" s="13" t="s">
        <v>55</v>
      </c>
      <c r="C29" s="10">
        <v>0</v>
      </c>
      <c r="D29" s="10">
        <v>1.5</v>
      </c>
      <c r="E29" s="10">
        <v>1.5</v>
      </c>
      <c r="F29" s="10">
        <v>3.0000000000000001E-3</v>
      </c>
      <c r="G29" s="11">
        <v>2</v>
      </c>
    </row>
    <row r="30" spans="1:7" ht="21">
      <c r="A30" s="17">
        <v>26</v>
      </c>
      <c r="B30" s="13" t="s">
        <v>89</v>
      </c>
      <c r="C30" s="10">
        <v>0</v>
      </c>
      <c r="D30" s="10">
        <v>0</v>
      </c>
      <c r="E30" s="10">
        <v>0</v>
      </c>
      <c r="F30" s="10">
        <v>0</v>
      </c>
      <c r="G30" s="16"/>
    </row>
    <row r="31" spans="1:7" ht="21">
      <c r="A31" s="14"/>
      <c r="B31" s="24" t="s">
        <v>97</v>
      </c>
      <c r="C31" s="10">
        <v>812.3</v>
      </c>
      <c r="D31" s="10">
        <v>978</v>
      </c>
      <c r="E31" s="10">
        <v>1790.3</v>
      </c>
      <c r="F31" s="10">
        <v>2420.5</v>
      </c>
      <c r="G31" s="14"/>
    </row>
  </sheetData>
  <mergeCells count="5">
    <mergeCell ref="A3:A4"/>
    <mergeCell ref="B3:B4"/>
    <mergeCell ref="C3:E3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:G31"/>
  <sheetViews>
    <sheetView rightToLeft="1" tabSelected="1" workbookViewId="0">
      <selection activeCell="A31" sqref="A31:IV31"/>
    </sheetView>
  </sheetViews>
  <sheetFormatPr defaultRowHeight="15"/>
  <cols>
    <col min="1" max="1" width="7.7109375" customWidth="1"/>
    <col min="2" max="2" width="14.5703125" customWidth="1"/>
    <col min="7" max="7" width="20.28515625" customWidth="1"/>
  </cols>
  <sheetData>
    <row r="1" spans="1:7" ht="21">
      <c r="A1" s="18" t="s">
        <v>114</v>
      </c>
      <c r="B1" s="18"/>
      <c r="C1" s="18"/>
      <c r="D1" s="18"/>
      <c r="E1" s="18"/>
      <c r="F1" s="18"/>
      <c r="G1" s="19"/>
    </row>
    <row r="3" spans="1:7" ht="21">
      <c r="A3" s="40" t="s">
        <v>91</v>
      </c>
      <c r="B3" s="26" t="s">
        <v>92</v>
      </c>
      <c r="C3" s="26" t="s">
        <v>93</v>
      </c>
      <c r="D3" s="26"/>
      <c r="E3" s="26"/>
      <c r="F3" s="25" t="s">
        <v>98</v>
      </c>
      <c r="G3" s="27" t="s">
        <v>99</v>
      </c>
    </row>
    <row r="4" spans="1:7" ht="21">
      <c r="A4" s="40"/>
      <c r="B4" s="26"/>
      <c r="C4" s="10" t="s">
        <v>0</v>
      </c>
      <c r="D4" s="10" t="s">
        <v>96</v>
      </c>
      <c r="E4" s="10" t="s">
        <v>97</v>
      </c>
      <c r="F4" s="26"/>
      <c r="G4" s="28"/>
    </row>
    <row r="5" spans="1:7" ht="21">
      <c r="A5" s="17">
        <v>1</v>
      </c>
      <c r="B5" s="17" t="s">
        <v>29</v>
      </c>
      <c r="C5" s="10">
        <v>30</v>
      </c>
      <c r="D5" s="10">
        <v>260</v>
      </c>
      <c r="E5" s="10">
        <v>290</v>
      </c>
      <c r="F5" s="10">
        <v>2600</v>
      </c>
      <c r="G5" s="11">
        <v>10000</v>
      </c>
    </row>
    <row r="6" spans="1:7" ht="21">
      <c r="A6" s="17">
        <v>2</v>
      </c>
      <c r="B6" s="13" t="s">
        <v>75</v>
      </c>
      <c r="C6" s="12">
        <v>0</v>
      </c>
      <c r="D6" s="10">
        <v>0</v>
      </c>
      <c r="E6" s="10">
        <v>0</v>
      </c>
      <c r="F6" s="10">
        <v>0</v>
      </c>
      <c r="G6" s="11"/>
    </row>
    <row r="7" spans="1:7" ht="21">
      <c r="A7" s="17">
        <v>3</v>
      </c>
      <c r="B7" s="13" t="s">
        <v>76</v>
      </c>
      <c r="C7" s="10">
        <v>1</v>
      </c>
      <c r="D7" s="10">
        <v>20</v>
      </c>
      <c r="E7" s="10">
        <v>21</v>
      </c>
      <c r="F7" s="10">
        <v>446</v>
      </c>
      <c r="G7" s="11">
        <v>22300</v>
      </c>
    </row>
    <row r="8" spans="1:7" ht="21">
      <c r="A8" s="17">
        <v>4</v>
      </c>
      <c r="B8" s="13" t="s">
        <v>31</v>
      </c>
      <c r="C8" s="10">
        <v>16</v>
      </c>
      <c r="D8" s="10">
        <v>70</v>
      </c>
      <c r="E8" s="10">
        <v>86</v>
      </c>
      <c r="F8" s="10">
        <v>490</v>
      </c>
      <c r="G8" s="11">
        <v>7000</v>
      </c>
    </row>
    <row r="9" spans="1:7" ht="21">
      <c r="A9" s="17">
        <v>5</v>
      </c>
      <c r="B9" s="13" t="s">
        <v>32</v>
      </c>
      <c r="C9" s="10">
        <v>15</v>
      </c>
      <c r="D9" s="10">
        <v>1315</v>
      </c>
      <c r="E9" s="10">
        <v>1330</v>
      </c>
      <c r="F9" s="10">
        <v>9840</v>
      </c>
      <c r="G9" s="11">
        <v>7482.889733840304</v>
      </c>
    </row>
    <row r="10" spans="1:7" ht="21">
      <c r="A10" s="17">
        <v>6</v>
      </c>
      <c r="B10" s="13" t="s">
        <v>33</v>
      </c>
      <c r="C10" s="10">
        <v>0</v>
      </c>
      <c r="D10" s="10">
        <v>0</v>
      </c>
      <c r="E10" s="10">
        <v>0</v>
      </c>
      <c r="F10" s="10">
        <v>0</v>
      </c>
      <c r="G10" s="11"/>
    </row>
    <row r="11" spans="1:7" ht="21">
      <c r="A11" s="17">
        <v>7</v>
      </c>
      <c r="B11" s="13" t="s">
        <v>34</v>
      </c>
      <c r="C11" s="10">
        <v>55</v>
      </c>
      <c r="D11" s="10">
        <v>1790</v>
      </c>
      <c r="E11" s="10">
        <v>1845</v>
      </c>
      <c r="F11" s="10">
        <v>2560</v>
      </c>
      <c r="G11" s="11">
        <v>1430.1675977653631</v>
      </c>
    </row>
    <row r="12" spans="1:7" ht="21">
      <c r="A12" s="17">
        <v>8</v>
      </c>
      <c r="B12" s="13" t="s">
        <v>35</v>
      </c>
      <c r="C12" s="10">
        <v>0</v>
      </c>
      <c r="D12" s="10">
        <v>45</v>
      </c>
      <c r="E12" s="10">
        <v>45</v>
      </c>
      <c r="F12" s="10">
        <v>22</v>
      </c>
      <c r="G12" s="11">
        <v>488.88888888888886</v>
      </c>
    </row>
    <row r="13" spans="1:7" ht="21">
      <c r="A13" s="17">
        <v>9</v>
      </c>
      <c r="B13" s="13" t="s">
        <v>36</v>
      </c>
      <c r="C13" s="10">
        <v>20</v>
      </c>
      <c r="D13" s="10">
        <v>539</v>
      </c>
      <c r="E13" s="10">
        <v>559</v>
      </c>
      <c r="F13" s="10">
        <v>1185</v>
      </c>
      <c r="G13" s="11">
        <v>2198.5157699443412</v>
      </c>
    </row>
    <row r="14" spans="1:7" ht="21">
      <c r="A14" s="17">
        <v>10</v>
      </c>
      <c r="B14" s="13" t="s">
        <v>41</v>
      </c>
      <c r="C14" s="10">
        <v>0</v>
      </c>
      <c r="D14" s="10">
        <v>0</v>
      </c>
      <c r="E14" s="10">
        <v>0</v>
      </c>
      <c r="F14" s="10">
        <v>0</v>
      </c>
      <c r="G14" s="11"/>
    </row>
    <row r="15" spans="1:7" ht="21">
      <c r="A15" s="17">
        <v>11</v>
      </c>
      <c r="B15" s="13" t="s">
        <v>77</v>
      </c>
      <c r="C15" s="10">
        <v>25</v>
      </c>
      <c r="D15" s="10">
        <v>35</v>
      </c>
      <c r="E15" s="10">
        <v>60</v>
      </c>
      <c r="F15" s="10">
        <v>325</v>
      </c>
      <c r="G15" s="11">
        <v>9285.7142857142862</v>
      </c>
    </row>
    <row r="16" spans="1:7" ht="21">
      <c r="A16" s="17">
        <v>12</v>
      </c>
      <c r="B16" s="13" t="s">
        <v>78</v>
      </c>
      <c r="C16" s="10">
        <v>2</v>
      </c>
      <c r="D16" s="10">
        <v>161</v>
      </c>
      <c r="E16" s="10">
        <v>163</v>
      </c>
      <c r="F16" s="10">
        <v>425</v>
      </c>
      <c r="G16" s="11">
        <v>2639.7515527950309</v>
      </c>
    </row>
    <row r="17" spans="1:7" ht="21">
      <c r="A17" s="17">
        <v>13</v>
      </c>
      <c r="B17" s="13" t="s">
        <v>79</v>
      </c>
      <c r="C17" s="10">
        <v>1</v>
      </c>
      <c r="D17" s="10">
        <v>37</v>
      </c>
      <c r="E17" s="10">
        <v>38</v>
      </c>
      <c r="F17" s="10">
        <v>365</v>
      </c>
      <c r="G17" s="11">
        <v>9864.864864864865</v>
      </c>
    </row>
    <row r="18" spans="1:7" ht="21">
      <c r="A18" s="17">
        <v>14</v>
      </c>
      <c r="B18" s="13" t="s">
        <v>80</v>
      </c>
      <c r="C18" s="10">
        <v>3</v>
      </c>
      <c r="D18" s="10">
        <v>25</v>
      </c>
      <c r="E18" s="10">
        <v>28</v>
      </c>
      <c r="F18" s="10">
        <v>250</v>
      </c>
      <c r="G18" s="11">
        <v>10000</v>
      </c>
    </row>
    <row r="19" spans="1:7" ht="21">
      <c r="A19" s="17">
        <v>15</v>
      </c>
      <c r="B19" s="13" t="s">
        <v>81</v>
      </c>
      <c r="C19" s="10">
        <v>2</v>
      </c>
      <c r="D19" s="10">
        <v>60</v>
      </c>
      <c r="E19" s="10">
        <v>62</v>
      </c>
      <c r="F19" s="10">
        <v>350</v>
      </c>
      <c r="G19" s="11">
        <v>5833.333333333333</v>
      </c>
    </row>
    <row r="20" spans="1:7" ht="21">
      <c r="A20" s="17">
        <v>16</v>
      </c>
      <c r="B20" s="13" t="s">
        <v>47</v>
      </c>
      <c r="C20" s="10">
        <v>0</v>
      </c>
      <c r="D20" s="10">
        <v>0</v>
      </c>
      <c r="E20" s="10">
        <v>0</v>
      </c>
      <c r="F20" s="10">
        <v>0</v>
      </c>
      <c r="G20" s="11"/>
    </row>
    <row r="21" spans="1:7" ht="21">
      <c r="A21" s="17">
        <v>17</v>
      </c>
      <c r="B21" s="13" t="s">
        <v>82</v>
      </c>
      <c r="C21" s="10">
        <v>0</v>
      </c>
      <c r="D21" s="10">
        <v>8.5</v>
      </c>
      <c r="E21" s="10">
        <v>8.5</v>
      </c>
      <c r="F21" s="10">
        <v>4</v>
      </c>
      <c r="G21" s="11">
        <v>470.58823529411762</v>
      </c>
    </row>
    <row r="22" spans="1:7" ht="21">
      <c r="A22" s="17">
        <v>18</v>
      </c>
      <c r="B22" s="13" t="s">
        <v>49</v>
      </c>
      <c r="C22" s="10">
        <v>10</v>
      </c>
      <c r="D22" s="10">
        <v>45</v>
      </c>
      <c r="E22" s="10">
        <v>55</v>
      </c>
      <c r="F22" s="10">
        <v>250</v>
      </c>
      <c r="G22" s="11">
        <v>5555.5555555555557</v>
      </c>
    </row>
    <row r="23" spans="1:7" ht="21">
      <c r="A23" s="17">
        <v>19</v>
      </c>
      <c r="B23" s="13" t="s">
        <v>83</v>
      </c>
      <c r="C23" s="10">
        <v>0</v>
      </c>
      <c r="D23" s="10">
        <v>2</v>
      </c>
      <c r="E23" s="10">
        <v>2</v>
      </c>
      <c r="F23" s="10">
        <v>14</v>
      </c>
      <c r="G23" s="11">
        <v>7000</v>
      </c>
    </row>
    <row r="24" spans="1:7" ht="21">
      <c r="A24" s="17">
        <v>20</v>
      </c>
      <c r="B24" s="13" t="s">
        <v>84</v>
      </c>
      <c r="C24" s="10">
        <v>0</v>
      </c>
      <c r="D24" s="10">
        <v>0</v>
      </c>
      <c r="E24" s="10">
        <v>0</v>
      </c>
      <c r="F24" s="10">
        <v>0</v>
      </c>
      <c r="G24" s="11"/>
    </row>
    <row r="25" spans="1:7" ht="21">
      <c r="A25" s="17">
        <v>21</v>
      </c>
      <c r="B25" s="13" t="s">
        <v>85</v>
      </c>
      <c r="C25" s="10">
        <v>0</v>
      </c>
      <c r="D25" s="10">
        <v>3</v>
      </c>
      <c r="E25" s="10">
        <v>3</v>
      </c>
      <c r="F25" s="10">
        <v>3</v>
      </c>
      <c r="G25" s="11">
        <v>1000</v>
      </c>
    </row>
    <row r="26" spans="1:7" ht="21">
      <c r="A26" s="17">
        <v>22</v>
      </c>
      <c r="B26" s="13" t="s">
        <v>86</v>
      </c>
      <c r="C26" s="10">
        <v>0</v>
      </c>
      <c r="D26" s="10">
        <v>0</v>
      </c>
      <c r="E26" s="10">
        <v>0</v>
      </c>
      <c r="F26" s="10">
        <v>0</v>
      </c>
      <c r="G26" s="11"/>
    </row>
    <row r="27" spans="1:7" ht="21">
      <c r="A27" s="17">
        <v>23</v>
      </c>
      <c r="B27" s="13" t="s">
        <v>88</v>
      </c>
      <c r="C27" s="10">
        <v>0</v>
      </c>
      <c r="D27" s="10">
        <v>0</v>
      </c>
      <c r="E27" s="10">
        <v>0</v>
      </c>
      <c r="F27" s="10">
        <v>0</v>
      </c>
      <c r="G27" s="11"/>
    </row>
    <row r="28" spans="1:7" ht="21">
      <c r="A28" s="17">
        <v>24</v>
      </c>
      <c r="B28" s="13" t="s">
        <v>90</v>
      </c>
      <c r="C28" s="10">
        <v>0</v>
      </c>
      <c r="D28" s="10">
        <v>3</v>
      </c>
      <c r="E28" s="10">
        <v>3</v>
      </c>
      <c r="F28" s="10">
        <v>4</v>
      </c>
      <c r="G28" s="11">
        <v>1333.3333333333333</v>
      </c>
    </row>
    <row r="29" spans="1:7" ht="21">
      <c r="A29" s="17">
        <v>25</v>
      </c>
      <c r="B29" s="13" t="s">
        <v>55</v>
      </c>
      <c r="C29" s="10">
        <v>5</v>
      </c>
      <c r="D29" s="10">
        <v>40</v>
      </c>
      <c r="E29" s="10">
        <v>45</v>
      </c>
      <c r="F29" s="10">
        <v>0.2</v>
      </c>
      <c r="G29" s="11">
        <v>5</v>
      </c>
    </row>
    <row r="30" spans="1:7" ht="21">
      <c r="A30" s="17">
        <v>26</v>
      </c>
      <c r="B30" s="13" t="s">
        <v>89</v>
      </c>
      <c r="C30" s="10">
        <v>0</v>
      </c>
      <c r="D30" s="10">
        <v>0.65</v>
      </c>
      <c r="E30" s="10">
        <v>0.65</v>
      </c>
      <c r="F30" s="10">
        <v>100</v>
      </c>
      <c r="G30" s="11">
        <v>153846.15384615384</v>
      </c>
    </row>
    <row r="31" spans="1:7" ht="21">
      <c r="A31" s="14"/>
      <c r="B31" s="24" t="s">
        <v>97</v>
      </c>
      <c r="C31" s="10">
        <v>180</v>
      </c>
      <c r="D31" s="10">
        <v>4418.5</v>
      </c>
      <c r="E31" s="10">
        <v>4598.5</v>
      </c>
      <c r="F31" s="10">
        <v>19133</v>
      </c>
      <c r="G31" s="14"/>
    </row>
  </sheetData>
  <mergeCells count="5">
    <mergeCell ref="A3:A4"/>
    <mergeCell ref="B3:B4"/>
    <mergeCell ref="C3:E3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>
  <dimension ref="A1:G31"/>
  <sheetViews>
    <sheetView rightToLeft="1" topLeftCell="A22" zoomScale="115" zoomScaleNormal="115" workbookViewId="0">
      <selection activeCell="F28" sqref="F28"/>
    </sheetView>
  </sheetViews>
  <sheetFormatPr defaultRowHeight="15"/>
  <cols>
    <col min="1" max="1" width="7.7109375" customWidth="1"/>
    <col min="2" max="2" width="14.5703125" customWidth="1"/>
    <col min="7" max="7" width="20.28515625" customWidth="1"/>
  </cols>
  <sheetData>
    <row r="1" spans="1:7" ht="21">
      <c r="A1" s="18" t="s">
        <v>124</v>
      </c>
      <c r="B1" s="18"/>
      <c r="C1" s="18"/>
      <c r="D1" s="18"/>
      <c r="E1" s="18"/>
      <c r="F1" s="18"/>
      <c r="G1" s="19"/>
    </row>
    <row r="3" spans="1:7" ht="21">
      <c r="A3" s="40" t="s">
        <v>91</v>
      </c>
      <c r="B3" s="26" t="s">
        <v>92</v>
      </c>
      <c r="C3" s="26" t="s">
        <v>93</v>
      </c>
      <c r="D3" s="26"/>
      <c r="E3" s="26"/>
      <c r="F3" s="25" t="s">
        <v>98</v>
      </c>
      <c r="G3" s="27" t="s">
        <v>99</v>
      </c>
    </row>
    <row r="4" spans="1:7" ht="21">
      <c r="A4" s="40"/>
      <c r="B4" s="26"/>
      <c r="C4" s="10" t="s">
        <v>0</v>
      </c>
      <c r="D4" s="10" t="s">
        <v>96</v>
      </c>
      <c r="E4" s="10" t="s">
        <v>97</v>
      </c>
      <c r="F4" s="26"/>
      <c r="G4" s="28"/>
    </row>
    <row r="5" spans="1:7" ht="21">
      <c r="A5" s="17">
        <v>1</v>
      </c>
      <c r="B5" s="17" t="s">
        <v>29</v>
      </c>
      <c r="C5" s="10">
        <v>2</v>
      </c>
      <c r="D5" s="10">
        <v>91</v>
      </c>
      <c r="E5" s="10">
        <v>93</v>
      </c>
      <c r="F5" s="10">
        <v>864.5</v>
      </c>
      <c r="G5" s="11">
        <v>9500</v>
      </c>
    </row>
    <row r="6" spans="1:7" ht="21">
      <c r="A6" s="17">
        <v>2</v>
      </c>
      <c r="B6" s="13" t="s">
        <v>75</v>
      </c>
      <c r="C6" s="12">
        <v>0</v>
      </c>
      <c r="D6" s="10">
        <v>0</v>
      </c>
      <c r="E6" s="10">
        <v>0</v>
      </c>
      <c r="F6" s="10">
        <v>0</v>
      </c>
      <c r="G6" s="11"/>
    </row>
    <row r="7" spans="1:7" ht="21">
      <c r="A7" s="17">
        <v>3</v>
      </c>
      <c r="B7" s="13" t="s">
        <v>76</v>
      </c>
      <c r="C7" s="10">
        <v>1</v>
      </c>
      <c r="D7" s="10">
        <v>17</v>
      </c>
      <c r="E7" s="10">
        <v>18</v>
      </c>
      <c r="F7" s="10">
        <v>221</v>
      </c>
      <c r="G7" s="11">
        <v>13000</v>
      </c>
    </row>
    <row r="8" spans="1:7" ht="21">
      <c r="A8" s="17">
        <v>4</v>
      </c>
      <c r="B8" s="13" t="s">
        <v>31</v>
      </c>
      <c r="C8" s="10">
        <v>6</v>
      </c>
      <c r="D8" s="10">
        <v>20</v>
      </c>
      <c r="E8" s="10">
        <v>26</v>
      </c>
      <c r="F8" s="10">
        <v>220</v>
      </c>
      <c r="G8" s="11">
        <v>11000</v>
      </c>
    </row>
    <row r="9" spans="1:7" ht="21">
      <c r="A9" s="17">
        <v>5</v>
      </c>
      <c r="B9" s="13" t="s">
        <v>32</v>
      </c>
      <c r="C9" s="10">
        <v>3</v>
      </c>
      <c r="D9" s="10">
        <v>454</v>
      </c>
      <c r="E9" s="10">
        <v>457</v>
      </c>
      <c r="F9" s="10">
        <v>5675</v>
      </c>
      <c r="G9" s="11">
        <v>12500</v>
      </c>
    </row>
    <row r="10" spans="1:7" ht="21">
      <c r="A10" s="17">
        <v>6</v>
      </c>
      <c r="B10" s="13" t="s">
        <v>33</v>
      </c>
      <c r="C10" s="10">
        <v>0</v>
      </c>
      <c r="D10" s="10">
        <v>0</v>
      </c>
      <c r="E10" s="10">
        <v>0</v>
      </c>
      <c r="F10" s="10">
        <v>0</v>
      </c>
      <c r="G10" s="11"/>
    </row>
    <row r="11" spans="1:7" ht="21">
      <c r="A11" s="17">
        <v>7</v>
      </c>
      <c r="B11" s="13" t="s">
        <v>34</v>
      </c>
      <c r="C11" s="10">
        <v>5</v>
      </c>
      <c r="D11" s="10">
        <v>125</v>
      </c>
      <c r="E11" s="10">
        <v>130</v>
      </c>
      <c r="F11" s="10">
        <v>120</v>
      </c>
      <c r="G11" s="11">
        <v>960</v>
      </c>
    </row>
    <row r="12" spans="1:7" ht="21">
      <c r="A12" s="17">
        <v>8</v>
      </c>
      <c r="B12" s="13" t="s">
        <v>35</v>
      </c>
      <c r="C12" s="10">
        <v>0</v>
      </c>
      <c r="D12" s="10">
        <v>0</v>
      </c>
      <c r="E12" s="10">
        <v>0</v>
      </c>
      <c r="F12" s="10">
        <v>0</v>
      </c>
      <c r="G12" s="11"/>
    </row>
    <row r="13" spans="1:7" ht="21">
      <c r="A13" s="17">
        <v>9</v>
      </c>
      <c r="B13" s="13" t="s">
        <v>36</v>
      </c>
      <c r="C13" s="10">
        <v>1</v>
      </c>
      <c r="D13" s="10">
        <v>65</v>
      </c>
      <c r="E13" s="10">
        <v>66</v>
      </c>
      <c r="F13" s="10">
        <v>120</v>
      </c>
      <c r="G13" s="11">
        <v>1846.1538461538462</v>
      </c>
    </row>
    <row r="14" spans="1:7" ht="21">
      <c r="A14" s="17">
        <v>10</v>
      </c>
      <c r="B14" s="13" t="s">
        <v>41</v>
      </c>
      <c r="C14" s="10">
        <v>0</v>
      </c>
      <c r="D14" s="10">
        <v>0</v>
      </c>
      <c r="E14" s="10">
        <v>0</v>
      </c>
      <c r="F14" s="10">
        <v>0</v>
      </c>
      <c r="G14" s="11"/>
    </row>
    <row r="15" spans="1:7" ht="21">
      <c r="A15" s="17">
        <v>11</v>
      </c>
      <c r="B15" s="13" t="s">
        <v>77</v>
      </c>
      <c r="C15" s="10">
        <v>0</v>
      </c>
      <c r="D15" s="10">
        <v>4</v>
      </c>
      <c r="E15" s="10">
        <v>4</v>
      </c>
      <c r="F15" s="10">
        <v>32.4</v>
      </c>
      <c r="G15" s="11">
        <v>8100</v>
      </c>
    </row>
    <row r="16" spans="1:7" ht="21">
      <c r="A16" s="17">
        <v>12</v>
      </c>
      <c r="B16" s="13" t="s">
        <v>78</v>
      </c>
      <c r="C16" s="10">
        <v>1</v>
      </c>
      <c r="D16" s="10">
        <v>48</v>
      </c>
      <c r="E16" s="10">
        <v>49</v>
      </c>
      <c r="F16" s="10">
        <v>108</v>
      </c>
      <c r="G16" s="11">
        <v>2250</v>
      </c>
    </row>
    <row r="17" spans="1:7" ht="21">
      <c r="A17" s="17">
        <v>13</v>
      </c>
      <c r="B17" s="13" t="s">
        <v>79</v>
      </c>
      <c r="C17" s="10">
        <v>1</v>
      </c>
      <c r="D17" s="10">
        <v>14</v>
      </c>
      <c r="E17" s="10">
        <v>15</v>
      </c>
      <c r="F17" s="10">
        <v>75</v>
      </c>
      <c r="G17" s="11">
        <v>5357.1428571428569</v>
      </c>
    </row>
    <row r="18" spans="1:7" ht="21">
      <c r="A18" s="17">
        <v>14</v>
      </c>
      <c r="B18" s="13" t="s">
        <v>80</v>
      </c>
      <c r="C18" s="10">
        <v>2</v>
      </c>
      <c r="D18" s="10">
        <v>4</v>
      </c>
      <c r="E18" s="10">
        <v>6</v>
      </c>
      <c r="F18" s="10">
        <v>14.4</v>
      </c>
      <c r="G18" s="11">
        <v>3600</v>
      </c>
    </row>
    <row r="19" spans="1:7" ht="21">
      <c r="A19" s="17">
        <v>15</v>
      </c>
      <c r="B19" s="13" t="s">
        <v>81</v>
      </c>
      <c r="C19" s="10">
        <v>2</v>
      </c>
      <c r="D19" s="10">
        <v>10</v>
      </c>
      <c r="E19" s="10">
        <v>12</v>
      </c>
      <c r="F19" s="10">
        <v>6.5</v>
      </c>
      <c r="G19" s="11">
        <v>650</v>
      </c>
    </row>
    <row r="20" spans="1:7" ht="21">
      <c r="A20" s="17">
        <v>16</v>
      </c>
      <c r="B20" s="13" t="s">
        <v>47</v>
      </c>
      <c r="C20" s="10">
        <v>0</v>
      </c>
      <c r="D20" s="10">
        <v>0</v>
      </c>
      <c r="E20" s="10">
        <v>0</v>
      </c>
      <c r="F20" s="10">
        <v>0</v>
      </c>
      <c r="G20" s="11"/>
    </row>
    <row r="21" spans="1:7" ht="21">
      <c r="A21" s="17">
        <v>17</v>
      </c>
      <c r="B21" s="13" t="s">
        <v>82</v>
      </c>
      <c r="C21" s="10">
        <v>80</v>
      </c>
      <c r="D21" s="10">
        <v>520</v>
      </c>
      <c r="E21" s="10">
        <v>600</v>
      </c>
      <c r="F21" s="10">
        <v>320</v>
      </c>
      <c r="G21" s="11">
        <v>615.38461538461547</v>
      </c>
    </row>
    <row r="22" spans="1:7" ht="21">
      <c r="A22" s="17">
        <v>18</v>
      </c>
      <c r="B22" s="13" t="s">
        <v>49</v>
      </c>
      <c r="C22" s="10">
        <v>10</v>
      </c>
      <c r="D22" s="10">
        <v>190</v>
      </c>
      <c r="E22" s="10">
        <v>200</v>
      </c>
      <c r="F22" s="10">
        <v>1587</v>
      </c>
      <c r="G22" s="11">
        <v>8352.6315789473683</v>
      </c>
    </row>
    <row r="23" spans="1:7" ht="21">
      <c r="A23" s="17">
        <v>19</v>
      </c>
      <c r="B23" s="13" t="s">
        <v>83</v>
      </c>
      <c r="C23" s="10">
        <v>0</v>
      </c>
      <c r="D23" s="10">
        <v>0</v>
      </c>
      <c r="E23" s="10">
        <v>0</v>
      </c>
      <c r="F23" s="10">
        <v>0</v>
      </c>
      <c r="G23" s="11"/>
    </row>
    <row r="24" spans="1:7" ht="21">
      <c r="A24" s="17">
        <v>20</v>
      </c>
      <c r="B24" s="13" t="s">
        <v>84</v>
      </c>
      <c r="C24" s="10">
        <v>0</v>
      </c>
      <c r="D24" s="10">
        <v>0</v>
      </c>
      <c r="E24" s="10">
        <v>0</v>
      </c>
      <c r="F24" s="10">
        <v>0</v>
      </c>
      <c r="G24" s="11"/>
    </row>
    <row r="25" spans="1:7" ht="21">
      <c r="A25" s="17">
        <v>21</v>
      </c>
      <c r="B25" s="13" t="s">
        <v>85</v>
      </c>
      <c r="C25" s="10">
        <v>0</v>
      </c>
      <c r="D25" s="10">
        <v>38</v>
      </c>
      <c r="E25" s="10">
        <v>38</v>
      </c>
      <c r="F25" s="10">
        <v>0</v>
      </c>
      <c r="G25" s="11">
        <v>0</v>
      </c>
    </row>
    <row r="26" spans="1:7" ht="21">
      <c r="A26" s="17">
        <v>22</v>
      </c>
      <c r="B26" s="13" t="s">
        <v>86</v>
      </c>
      <c r="C26" s="10">
        <v>0</v>
      </c>
      <c r="D26" s="10">
        <v>0</v>
      </c>
      <c r="E26" s="10">
        <v>0</v>
      </c>
      <c r="F26" s="10">
        <v>0</v>
      </c>
      <c r="G26" s="11"/>
    </row>
    <row r="27" spans="1:7" ht="21">
      <c r="A27" s="17">
        <v>23</v>
      </c>
      <c r="B27" s="13" t="s">
        <v>88</v>
      </c>
      <c r="C27" s="10">
        <v>4</v>
      </c>
      <c r="D27" s="10">
        <v>22</v>
      </c>
      <c r="E27" s="10">
        <v>26</v>
      </c>
      <c r="F27" s="10">
        <v>167</v>
      </c>
      <c r="G27" s="11">
        <v>7590.909090909091</v>
      </c>
    </row>
    <row r="28" spans="1:7" ht="21">
      <c r="A28" s="17">
        <v>24</v>
      </c>
      <c r="B28" s="13" t="s">
        <v>90</v>
      </c>
      <c r="C28" s="10">
        <v>0</v>
      </c>
      <c r="D28" s="10">
        <v>45</v>
      </c>
      <c r="E28" s="10">
        <v>45</v>
      </c>
      <c r="F28" s="10">
        <v>122</v>
      </c>
      <c r="G28" s="11">
        <v>2711.1111111111113</v>
      </c>
    </row>
    <row r="29" spans="1:7" ht="21">
      <c r="A29" s="17">
        <v>25</v>
      </c>
      <c r="B29" s="13" t="s">
        <v>55</v>
      </c>
      <c r="C29" s="10">
        <v>7</v>
      </c>
      <c r="D29" s="10">
        <v>39</v>
      </c>
      <c r="E29" s="10">
        <v>46</v>
      </c>
      <c r="F29" s="10">
        <v>0.17</v>
      </c>
      <c r="G29" s="16">
        <v>4.3589743589743595</v>
      </c>
    </row>
    <row r="30" spans="1:7" ht="21">
      <c r="A30" s="17">
        <v>26</v>
      </c>
      <c r="B30" s="13" t="s">
        <v>89</v>
      </c>
      <c r="C30" s="10">
        <v>0</v>
      </c>
      <c r="D30" s="10">
        <v>0</v>
      </c>
      <c r="E30" s="10">
        <v>0</v>
      </c>
      <c r="F30" s="10">
        <v>0</v>
      </c>
      <c r="G30" s="16"/>
    </row>
    <row r="31" spans="1:7" ht="21">
      <c r="A31" s="14"/>
      <c r="B31" s="24" t="s">
        <v>97</v>
      </c>
      <c r="C31" s="10">
        <v>118</v>
      </c>
      <c r="D31" s="10">
        <v>1667</v>
      </c>
      <c r="E31" s="10">
        <v>1785</v>
      </c>
      <c r="F31" s="10">
        <v>9652.7999999999993</v>
      </c>
      <c r="G31" s="14"/>
    </row>
  </sheetData>
  <mergeCells count="5">
    <mergeCell ref="A3:A4"/>
    <mergeCell ref="B3:B4"/>
    <mergeCell ref="C3:E3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>
  <dimension ref="A1:G31"/>
  <sheetViews>
    <sheetView rightToLeft="1" workbookViewId="0">
      <selection activeCell="C27" sqref="C27"/>
    </sheetView>
  </sheetViews>
  <sheetFormatPr defaultRowHeight="15"/>
  <cols>
    <col min="1" max="1" width="7.7109375" customWidth="1"/>
    <col min="2" max="2" width="14.5703125" customWidth="1"/>
    <col min="7" max="7" width="20.28515625" customWidth="1"/>
  </cols>
  <sheetData>
    <row r="1" spans="1:7" ht="21">
      <c r="A1" s="18" t="s">
        <v>136</v>
      </c>
      <c r="B1" s="18"/>
      <c r="C1" s="18"/>
      <c r="D1" s="18"/>
      <c r="E1" s="18"/>
      <c r="F1" s="18"/>
      <c r="G1" s="19"/>
    </row>
    <row r="3" spans="1:7" ht="21">
      <c r="A3" s="40" t="s">
        <v>91</v>
      </c>
      <c r="B3" s="26" t="s">
        <v>92</v>
      </c>
      <c r="C3" s="26" t="s">
        <v>93</v>
      </c>
      <c r="D3" s="26"/>
      <c r="E3" s="26"/>
      <c r="F3" s="25" t="s">
        <v>98</v>
      </c>
      <c r="G3" s="27" t="s">
        <v>99</v>
      </c>
    </row>
    <row r="4" spans="1:7" ht="21">
      <c r="A4" s="40"/>
      <c r="B4" s="26"/>
      <c r="C4" s="10" t="s">
        <v>0</v>
      </c>
      <c r="D4" s="10" t="s">
        <v>96</v>
      </c>
      <c r="E4" s="10" t="s">
        <v>97</v>
      </c>
      <c r="F4" s="26"/>
      <c r="G4" s="28"/>
    </row>
    <row r="5" spans="1:7" ht="21">
      <c r="A5" s="17">
        <v>1</v>
      </c>
      <c r="B5" s="17" t="s">
        <v>29</v>
      </c>
      <c r="C5" s="10">
        <v>6</v>
      </c>
      <c r="D5" s="10">
        <v>6</v>
      </c>
      <c r="E5" s="10">
        <v>12</v>
      </c>
      <c r="F5" s="10">
        <v>78</v>
      </c>
      <c r="G5" s="11">
        <v>13000</v>
      </c>
    </row>
    <row r="6" spans="1:7" ht="21">
      <c r="A6" s="17">
        <v>2</v>
      </c>
      <c r="B6" s="13" t="s">
        <v>75</v>
      </c>
      <c r="C6" s="12">
        <v>0</v>
      </c>
      <c r="D6" s="10">
        <v>0</v>
      </c>
      <c r="E6" s="10">
        <v>0</v>
      </c>
      <c r="F6" s="10">
        <v>0</v>
      </c>
      <c r="G6" s="11"/>
    </row>
    <row r="7" spans="1:7" ht="21">
      <c r="A7" s="17">
        <v>3</v>
      </c>
      <c r="B7" s="13" t="s">
        <v>76</v>
      </c>
      <c r="C7" s="10">
        <v>1</v>
      </c>
      <c r="D7" s="10">
        <v>1</v>
      </c>
      <c r="E7" s="10">
        <v>2</v>
      </c>
      <c r="F7" s="10">
        <v>12</v>
      </c>
      <c r="G7" s="11">
        <v>12000</v>
      </c>
    </row>
    <row r="8" spans="1:7" ht="21">
      <c r="A8" s="17">
        <v>4</v>
      </c>
      <c r="B8" s="13" t="s">
        <v>31</v>
      </c>
      <c r="C8" s="10">
        <v>3</v>
      </c>
      <c r="D8" s="10">
        <v>1</v>
      </c>
      <c r="E8" s="10">
        <v>4</v>
      </c>
      <c r="F8" s="10">
        <v>10</v>
      </c>
      <c r="G8" s="11">
        <v>10000</v>
      </c>
    </row>
    <row r="9" spans="1:7" ht="21">
      <c r="A9" s="17">
        <v>5</v>
      </c>
      <c r="B9" s="13" t="s">
        <v>32</v>
      </c>
      <c r="C9" s="10">
        <v>30</v>
      </c>
      <c r="D9" s="10">
        <v>362</v>
      </c>
      <c r="E9" s="10">
        <v>392</v>
      </c>
      <c r="F9" s="10">
        <v>3500</v>
      </c>
      <c r="G9" s="11">
        <v>9668.5082872928178</v>
      </c>
    </row>
    <row r="10" spans="1:7" ht="21">
      <c r="A10" s="17">
        <v>6</v>
      </c>
      <c r="B10" s="13" t="s">
        <v>33</v>
      </c>
      <c r="C10" s="10">
        <v>0</v>
      </c>
      <c r="D10" s="10">
        <v>0</v>
      </c>
      <c r="E10" s="10">
        <v>0</v>
      </c>
      <c r="F10" s="10">
        <v>0</v>
      </c>
      <c r="G10" s="11"/>
    </row>
    <row r="11" spans="1:7" ht="21">
      <c r="A11" s="17">
        <v>7</v>
      </c>
      <c r="B11" s="13" t="s">
        <v>34</v>
      </c>
      <c r="C11" s="10">
        <v>1</v>
      </c>
      <c r="D11" s="10">
        <v>1</v>
      </c>
      <c r="E11" s="10">
        <v>2</v>
      </c>
      <c r="F11" s="10">
        <v>0</v>
      </c>
      <c r="G11" s="11">
        <v>0</v>
      </c>
    </row>
    <row r="12" spans="1:7" ht="21">
      <c r="A12" s="17">
        <v>8</v>
      </c>
      <c r="B12" s="13" t="s">
        <v>35</v>
      </c>
      <c r="C12" s="10">
        <v>0</v>
      </c>
      <c r="D12" s="10">
        <v>0</v>
      </c>
      <c r="E12" s="10">
        <v>0</v>
      </c>
      <c r="F12" s="10">
        <v>0</v>
      </c>
      <c r="G12" s="11"/>
    </row>
    <row r="13" spans="1:7" ht="21">
      <c r="A13" s="17">
        <v>9</v>
      </c>
      <c r="B13" s="13" t="s">
        <v>36</v>
      </c>
      <c r="C13" s="10">
        <v>1</v>
      </c>
      <c r="D13" s="10">
        <v>0</v>
      </c>
      <c r="E13" s="10">
        <v>1</v>
      </c>
      <c r="F13" s="10">
        <v>0</v>
      </c>
      <c r="G13" s="11"/>
    </row>
    <row r="14" spans="1:7" ht="21">
      <c r="A14" s="17">
        <v>10</v>
      </c>
      <c r="B14" s="13" t="s">
        <v>41</v>
      </c>
      <c r="C14" s="10">
        <v>0</v>
      </c>
      <c r="D14" s="10">
        <v>0</v>
      </c>
      <c r="E14" s="10">
        <v>0</v>
      </c>
      <c r="F14" s="10">
        <v>0</v>
      </c>
      <c r="G14" s="11"/>
    </row>
    <row r="15" spans="1:7" ht="21">
      <c r="A15" s="17">
        <v>11</v>
      </c>
      <c r="B15" s="13" t="s">
        <v>77</v>
      </c>
      <c r="C15" s="10">
        <v>6</v>
      </c>
      <c r="D15" s="10">
        <v>4</v>
      </c>
      <c r="E15" s="10">
        <v>10</v>
      </c>
      <c r="F15" s="10">
        <v>35</v>
      </c>
      <c r="G15" s="11">
        <v>8750</v>
      </c>
    </row>
    <row r="16" spans="1:7" ht="21">
      <c r="A16" s="17">
        <v>12</v>
      </c>
      <c r="B16" s="13" t="s">
        <v>78</v>
      </c>
      <c r="C16" s="10">
        <v>1</v>
      </c>
      <c r="D16" s="10">
        <v>2</v>
      </c>
      <c r="E16" s="10">
        <v>3</v>
      </c>
      <c r="F16" s="10">
        <v>3.5</v>
      </c>
      <c r="G16" s="11">
        <v>1750</v>
      </c>
    </row>
    <row r="17" spans="1:7" ht="21">
      <c r="A17" s="17">
        <v>13</v>
      </c>
      <c r="B17" s="13" t="s">
        <v>79</v>
      </c>
      <c r="C17" s="10">
        <v>2</v>
      </c>
      <c r="D17" s="10">
        <v>1</v>
      </c>
      <c r="E17" s="10">
        <v>3</v>
      </c>
      <c r="F17" s="10">
        <v>5</v>
      </c>
      <c r="G17" s="11">
        <v>5000</v>
      </c>
    </row>
    <row r="18" spans="1:7" ht="21">
      <c r="A18" s="17">
        <v>14</v>
      </c>
      <c r="B18" s="13" t="s">
        <v>80</v>
      </c>
      <c r="C18" s="10">
        <v>3</v>
      </c>
      <c r="D18" s="10">
        <v>8</v>
      </c>
      <c r="E18" s="10">
        <v>11</v>
      </c>
      <c r="F18" s="10">
        <v>40</v>
      </c>
      <c r="G18" s="11">
        <v>5000</v>
      </c>
    </row>
    <row r="19" spans="1:7" ht="21">
      <c r="A19" s="17">
        <v>15</v>
      </c>
      <c r="B19" s="13" t="s">
        <v>81</v>
      </c>
      <c r="C19" s="10">
        <v>3</v>
      </c>
      <c r="D19" s="10">
        <v>5</v>
      </c>
      <c r="E19" s="10">
        <v>8</v>
      </c>
      <c r="F19" s="10">
        <v>30</v>
      </c>
      <c r="G19" s="11">
        <v>6000</v>
      </c>
    </row>
    <row r="20" spans="1:7" ht="21">
      <c r="A20" s="17">
        <v>16</v>
      </c>
      <c r="B20" s="13" t="s">
        <v>47</v>
      </c>
      <c r="C20" s="10">
        <v>0</v>
      </c>
      <c r="D20" s="10">
        <v>0</v>
      </c>
      <c r="E20" s="10">
        <v>0</v>
      </c>
      <c r="F20" s="10">
        <v>0</v>
      </c>
      <c r="G20" s="11"/>
    </row>
    <row r="21" spans="1:7" ht="21">
      <c r="A21" s="17">
        <v>17</v>
      </c>
      <c r="B21" s="13" t="s">
        <v>82</v>
      </c>
      <c r="C21" s="10">
        <v>25</v>
      </c>
      <c r="D21" s="10">
        <v>135</v>
      </c>
      <c r="E21" s="10">
        <v>160</v>
      </c>
      <c r="F21" s="10">
        <v>180</v>
      </c>
      <c r="G21" s="11">
        <v>1333.3333333333333</v>
      </c>
    </row>
    <row r="22" spans="1:7" ht="21">
      <c r="A22" s="17">
        <v>18</v>
      </c>
      <c r="B22" s="13" t="s">
        <v>49</v>
      </c>
      <c r="C22" s="10">
        <v>33</v>
      </c>
      <c r="D22" s="10">
        <v>110</v>
      </c>
      <c r="E22" s="10">
        <v>143</v>
      </c>
      <c r="F22" s="10">
        <v>650</v>
      </c>
      <c r="G22" s="11">
        <v>5909.090909090909</v>
      </c>
    </row>
    <row r="23" spans="1:7" ht="21">
      <c r="A23" s="17">
        <v>19</v>
      </c>
      <c r="B23" s="13" t="s">
        <v>83</v>
      </c>
      <c r="C23" s="10">
        <v>0</v>
      </c>
      <c r="D23" s="10">
        <v>0</v>
      </c>
      <c r="E23" s="10">
        <v>0</v>
      </c>
      <c r="F23" s="10">
        <v>0</v>
      </c>
      <c r="G23" s="11"/>
    </row>
    <row r="24" spans="1:7" ht="21">
      <c r="A24" s="17">
        <v>20</v>
      </c>
      <c r="B24" s="13" t="s">
        <v>84</v>
      </c>
      <c r="C24" s="10">
        <v>0</v>
      </c>
      <c r="D24" s="10">
        <v>0</v>
      </c>
      <c r="E24" s="10">
        <v>0</v>
      </c>
      <c r="F24" s="10">
        <v>0</v>
      </c>
      <c r="G24" s="11"/>
    </row>
    <row r="25" spans="1:7" ht="21">
      <c r="A25" s="17">
        <v>21</v>
      </c>
      <c r="B25" s="13" t="s">
        <v>85</v>
      </c>
      <c r="C25" s="10">
        <v>10</v>
      </c>
      <c r="D25" s="10">
        <v>0</v>
      </c>
      <c r="E25" s="10">
        <v>10</v>
      </c>
      <c r="F25" s="10">
        <v>0</v>
      </c>
      <c r="G25" s="11"/>
    </row>
    <row r="26" spans="1:7" ht="21">
      <c r="A26" s="17">
        <v>22</v>
      </c>
      <c r="B26" s="13" t="s">
        <v>86</v>
      </c>
      <c r="C26" s="10">
        <v>0</v>
      </c>
      <c r="D26" s="10">
        <v>0</v>
      </c>
      <c r="E26" s="10">
        <v>0</v>
      </c>
      <c r="F26" s="10">
        <v>0</v>
      </c>
      <c r="G26" s="11"/>
    </row>
    <row r="27" spans="1:7" ht="21">
      <c r="A27" s="17">
        <v>23</v>
      </c>
      <c r="B27" s="13" t="s">
        <v>88</v>
      </c>
      <c r="C27" s="10">
        <v>8</v>
      </c>
      <c r="D27" s="10">
        <v>25</v>
      </c>
      <c r="E27" s="10">
        <v>33</v>
      </c>
      <c r="F27" s="10">
        <v>203</v>
      </c>
      <c r="G27" s="11">
        <v>8119.9999999999991</v>
      </c>
    </row>
    <row r="28" spans="1:7" ht="21">
      <c r="A28" s="17">
        <v>24</v>
      </c>
      <c r="B28" s="13" t="s">
        <v>90</v>
      </c>
      <c r="C28" s="10">
        <v>0</v>
      </c>
      <c r="D28" s="10">
        <v>1</v>
      </c>
      <c r="E28" s="10">
        <v>1</v>
      </c>
      <c r="F28" s="10">
        <v>2</v>
      </c>
      <c r="G28" s="11">
        <v>2000</v>
      </c>
    </row>
    <row r="29" spans="1:7" ht="21">
      <c r="A29" s="17">
        <v>25</v>
      </c>
      <c r="B29" s="13" t="s">
        <v>55</v>
      </c>
      <c r="C29" s="10">
        <v>4</v>
      </c>
      <c r="D29" s="10">
        <v>8</v>
      </c>
      <c r="E29" s="10">
        <v>12</v>
      </c>
      <c r="F29" s="10">
        <v>0.04</v>
      </c>
      <c r="G29" s="11">
        <v>5</v>
      </c>
    </row>
    <row r="30" spans="1:7" ht="21">
      <c r="A30" s="17">
        <v>26</v>
      </c>
      <c r="B30" s="13" t="s">
        <v>89</v>
      </c>
      <c r="C30" s="10">
        <v>0</v>
      </c>
      <c r="D30" s="10">
        <v>5</v>
      </c>
      <c r="E30" s="10">
        <v>5</v>
      </c>
      <c r="F30" s="10">
        <v>20</v>
      </c>
      <c r="G30" s="11">
        <v>4000</v>
      </c>
    </row>
    <row r="31" spans="1:7" ht="21">
      <c r="A31" s="14"/>
      <c r="B31" s="24" t="s">
        <v>97</v>
      </c>
      <c r="C31" s="10">
        <v>133</v>
      </c>
      <c r="D31" s="10">
        <v>662</v>
      </c>
      <c r="E31" s="10">
        <v>795</v>
      </c>
      <c r="F31" s="10">
        <v>4748.5</v>
      </c>
      <c r="G31" s="14"/>
    </row>
  </sheetData>
  <mergeCells count="5">
    <mergeCell ref="A3:A4"/>
    <mergeCell ref="B3:B4"/>
    <mergeCell ref="C3:E3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>
  <dimension ref="A1:G31"/>
  <sheetViews>
    <sheetView rightToLeft="1" topLeftCell="A16" workbookViewId="0">
      <selection activeCell="D28" sqref="D28"/>
    </sheetView>
  </sheetViews>
  <sheetFormatPr defaultRowHeight="15"/>
  <cols>
    <col min="1" max="1" width="7.7109375" customWidth="1"/>
    <col min="2" max="2" width="14.5703125" customWidth="1"/>
    <col min="7" max="7" width="20.28515625" customWidth="1"/>
  </cols>
  <sheetData>
    <row r="1" spans="1:7" ht="21">
      <c r="A1" s="18" t="s">
        <v>112</v>
      </c>
      <c r="B1" s="18"/>
      <c r="C1" s="18"/>
      <c r="D1" s="18"/>
      <c r="E1" s="18"/>
      <c r="F1" s="18"/>
      <c r="G1" s="19"/>
    </row>
    <row r="3" spans="1:7" ht="21">
      <c r="A3" s="40" t="s">
        <v>91</v>
      </c>
      <c r="B3" s="26" t="s">
        <v>92</v>
      </c>
      <c r="C3" s="26" t="s">
        <v>93</v>
      </c>
      <c r="D3" s="26"/>
      <c r="E3" s="26"/>
      <c r="F3" s="25" t="s">
        <v>98</v>
      </c>
      <c r="G3" s="27" t="s">
        <v>99</v>
      </c>
    </row>
    <row r="4" spans="1:7" ht="21">
      <c r="A4" s="40"/>
      <c r="B4" s="26"/>
      <c r="C4" s="10" t="s">
        <v>0</v>
      </c>
      <c r="D4" s="10" t="s">
        <v>96</v>
      </c>
      <c r="E4" s="10" t="s">
        <v>97</v>
      </c>
      <c r="F4" s="26"/>
      <c r="G4" s="28"/>
    </row>
    <row r="5" spans="1:7" ht="21">
      <c r="A5" s="17">
        <v>1</v>
      </c>
      <c r="B5" s="17" t="s">
        <v>29</v>
      </c>
      <c r="C5" s="10">
        <v>2</v>
      </c>
      <c r="D5" s="10">
        <v>11</v>
      </c>
      <c r="E5" s="10">
        <v>13</v>
      </c>
      <c r="F5" s="10">
        <v>165</v>
      </c>
      <c r="G5" s="11">
        <v>15000</v>
      </c>
    </row>
    <row r="6" spans="1:7" ht="21">
      <c r="A6" s="17">
        <v>2</v>
      </c>
      <c r="B6" s="13" t="s">
        <v>75</v>
      </c>
      <c r="C6" s="12">
        <v>0</v>
      </c>
      <c r="D6" s="10">
        <v>0</v>
      </c>
      <c r="E6" s="10">
        <v>0</v>
      </c>
      <c r="F6" s="10">
        <v>0</v>
      </c>
      <c r="G6" s="11"/>
    </row>
    <row r="7" spans="1:7" ht="21">
      <c r="A7" s="17">
        <v>3</v>
      </c>
      <c r="B7" s="13" t="s">
        <v>76</v>
      </c>
      <c r="C7" s="10">
        <v>0</v>
      </c>
      <c r="D7" s="10">
        <v>0</v>
      </c>
      <c r="E7" s="10">
        <v>0</v>
      </c>
      <c r="F7" s="10">
        <v>0</v>
      </c>
      <c r="G7" s="11"/>
    </row>
    <row r="8" spans="1:7" ht="21">
      <c r="A8" s="17">
        <v>4</v>
      </c>
      <c r="B8" s="13" t="s">
        <v>31</v>
      </c>
      <c r="C8" s="10">
        <v>65</v>
      </c>
      <c r="D8" s="10">
        <v>36</v>
      </c>
      <c r="E8" s="10">
        <v>101</v>
      </c>
      <c r="F8" s="10">
        <v>1260</v>
      </c>
      <c r="G8" s="11">
        <v>35000</v>
      </c>
    </row>
    <row r="9" spans="1:7" ht="21">
      <c r="A9" s="17">
        <v>5</v>
      </c>
      <c r="B9" s="13" t="s">
        <v>32</v>
      </c>
      <c r="C9" s="10">
        <v>10</v>
      </c>
      <c r="D9" s="10">
        <v>315</v>
      </c>
      <c r="E9" s="10">
        <v>325</v>
      </c>
      <c r="F9" s="10">
        <v>4425</v>
      </c>
      <c r="G9" s="11">
        <v>14047.619047619048</v>
      </c>
    </row>
    <row r="10" spans="1:7" ht="21">
      <c r="A10" s="17">
        <v>6</v>
      </c>
      <c r="B10" s="13" t="s">
        <v>33</v>
      </c>
      <c r="C10" s="10">
        <v>0</v>
      </c>
      <c r="D10" s="10">
        <v>0</v>
      </c>
      <c r="E10" s="10">
        <v>0</v>
      </c>
      <c r="F10" s="10">
        <v>0</v>
      </c>
      <c r="G10" s="11"/>
    </row>
    <row r="11" spans="1:7" ht="21">
      <c r="A11" s="17">
        <v>7</v>
      </c>
      <c r="B11" s="13" t="s">
        <v>34</v>
      </c>
      <c r="C11" s="10">
        <v>50</v>
      </c>
      <c r="D11" s="10">
        <v>390</v>
      </c>
      <c r="E11" s="10">
        <v>440</v>
      </c>
      <c r="F11" s="10">
        <v>429</v>
      </c>
      <c r="G11" s="11">
        <v>1100</v>
      </c>
    </row>
    <row r="12" spans="1:7" ht="21">
      <c r="A12" s="17">
        <v>8</v>
      </c>
      <c r="B12" s="13" t="s">
        <v>35</v>
      </c>
      <c r="C12" s="10">
        <v>0</v>
      </c>
      <c r="D12" s="10">
        <v>0</v>
      </c>
      <c r="E12" s="10">
        <v>0</v>
      </c>
      <c r="F12" s="10">
        <v>0</v>
      </c>
      <c r="G12" s="11"/>
    </row>
    <row r="13" spans="1:7" ht="21">
      <c r="A13" s="17">
        <v>9</v>
      </c>
      <c r="B13" s="13" t="s">
        <v>36</v>
      </c>
      <c r="C13" s="10">
        <v>15</v>
      </c>
      <c r="D13" s="10">
        <v>235</v>
      </c>
      <c r="E13" s="10">
        <v>250</v>
      </c>
      <c r="F13" s="10">
        <v>235</v>
      </c>
      <c r="G13" s="11">
        <v>1000</v>
      </c>
    </row>
    <row r="14" spans="1:7" ht="21">
      <c r="A14" s="17">
        <v>10</v>
      </c>
      <c r="B14" s="13" t="s">
        <v>41</v>
      </c>
      <c r="C14" s="10">
        <v>0</v>
      </c>
      <c r="D14" s="10">
        <v>0</v>
      </c>
      <c r="E14" s="10">
        <v>0</v>
      </c>
      <c r="F14" s="10">
        <v>0</v>
      </c>
      <c r="G14" s="11"/>
    </row>
    <row r="15" spans="1:7" ht="21">
      <c r="A15" s="17">
        <v>11</v>
      </c>
      <c r="B15" s="13" t="s">
        <v>77</v>
      </c>
      <c r="C15" s="10">
        <v>4</v>
      </c>
      <c r="D15" s="10">
        <v>32</v>
      </c>
      <c r="E15" s="10">
        <v>36</v>
      </c>
      <c r="F15" s="10">
        <v>325</v>
      </c>
      <c r="G15" s="11">
        <v>10156.25</v>
      </c>
    </row>
    <row r="16" spans="1:7" ht="21">
      <c r="A16" s="17">
        <v>12</v>
      </c>
      <c r="B16" s="13" t="s">
        <v>78</v>
      </c>
      <c r="C16" s="10">
        <v>0</v>
      </c>
      <c r="D16" s="10">
        <v>34</v>
      </c>
      <c r="E16" s="10">
        <v>34</v>
      </c>
      <c r="F16" s="10">
        <v>60</v>
      </c>
      <c r="G16" s="11">
        <v>1764.7058823529412</v>
      </c>
    </row>
    <row r="17" spans="1:7" ht="21">
      <c r="A17" s="17">
        <v>13</v>
      </c>
      <c r="B17" s="13" t="s">
        <v>79</v>
      </c>
      <c r="C17" s="10">
        <v>0</v>
      </c>
      <c r="D17" s="10">
        <v>7</v>
      </c>
      <c r="E17" s="10">
        <v>7</v>
      </c>
      <c r="F17" s="10">
        <v>24.5</v>
      </c>
      <c r="G17" s="11">
        <v>3500</v>
      </c>
    </row>
    <row r="18" spans="1:7" ht="21">
      <c r="A18" s="17">
        <v>14</v>
      </c>
      <c r="B18" s="13" t="s">
        <v>80</v>
      </c>
      <c r="C18" s="10">
        <v>1</v>
      </c>
      <c r="D18" s="10">
        <v>9</v>
      </c>
      <c r="E18" s="10">
        <v>10</v>
      </c>
      <c r="F18" s="10">
        <v>18</v>
      </c>
      <c r="G18" s="11">
        <v>2000</v>
      </c>
    </row>
    <row r="19" spans="1:7" ht="21">
      <c r="A19" s="17">
        <v>15</v>
      </c>
      <c r="B19" s="13" t="s">
        <v>81</v>
      </c>
      <c r="C19" s="10">
        <v>3</v>
      </c>
      <c r="D19" s="10">
        <v>25</v>
      </c>
      <c r="E19" s="10">
        <v>28</v>
      </c>
      <c r="F19" s="10">
        <v>37.5</v>
      </c>
      <c r="G19" s="11">
        <v>1500</v>
      </c>
    </row>
    <row r="20" spans="1:7" ht="21">
      <c r="A20" s="17">
        <v>16</v>
      </c>
      <c r="B20" s="13" t="s">
        <v>47</v>
      </c>
      <c r="C20" s="10">
        <v>0</v>
      </c>
      <c r="D20" s="10">
        <v>0</v>
      </c>
      <c r="E20" s="10">
        <v>0</v>
      </c>
      <c r="F20" s="10">
        <v>0</v>
      </c>
      <c r="G20" s="11"/>
    </row>
    <row r="21" spans="1:7" ht="21">
      <c r="A21" s="17">
        <v>17</v>
      </c>
      <c r="B21" s="13" t="s">
        <v>82</v>
      </c>
      <c r="C21" s="10">
        <v>451</v>
      </c>
      <c r="D21" s="10">
        <v>1245</v>
      </c>
      <c r="E21" s="10">
        <v>1696</v>
      </c>
      <c r="F21" s="10">
        <v>1500</v>
      </c>
      <c r="G21" s="11">
        <v>1204.8192771084339</v>
      </c>
    </row>
    <row r="22" spans="1:7" ht="21">
      <c r="A22" s="17">
        <v>18</v>
      </c>
      <c r="B22" s="13" t="s">
        <v>49</v>
      </c>
      <c r="C22" s="10">
        <v>336.3</v>
      </c>
      <c r="D22" s="10">
        <v>2236</v>
      </c>
      <c r="E22" s="10">
        <v>2572.3000000000002</v>
      </c>
      <c r="F22" s="10">
        <v>13350</v>
      </c>
      <c r="G22" s="11">
        <v>5970.4830053667265</v>
      </c>
    </row>
    <row r="23" spans="1:7" ht="21">
      <c r="A23" s="17">
        <v>19</v>
      </c>
      <c r="B23" s="13" t="s">
        <v>83</v>
      </c>
      <c r="C23" s="10">
        <v>0</v>
      </c>
      <c r="D23" s="10">
        <v>0</v>
      </c>
      <c r="E23" s="10">
        <v>0</v>
      </c>
      <c r="F23" s="10">
        <v>0</v>
      </c>
      <c r="G23" s="11"/>
    </row>
    <row r="24" spans="1:7" ht="21">
      <c r="A24" s="17">
        <v>20</v>
      </c>
      <c r="B24" s="13" t="s">
        <v>84</v>
      </c>
      <c r="C24" s="10">
        <v>0</v>
      </c>
      <c r="D24" s="10">
        <v>0</v>
      </c>
      <c r="E24" s="10">
        <v>0</v>
      </c>
      <c r="F24" s="10">
        <v>0</v>
      </c>
      <c r="G24" s="11"/>
    </row>
    <row r="25" spans="1:7" ht="21">
      <c r="A25" s="17">
        <v>21</v>
      </c>
      <c r="B25" s="13" t="s">
        <v>85</v>
      </c>
      <c r="C25" s="10">
        <v>12</v>
      </c>
      <c r="D25" s="10">
        <v>35</v>
      </c>
      <c r="E25" s="10">
        <v>47</v>
      </c>
      <c r="F25" s="10">
        <v>70</v>
      </c>
      <c r="G25" s="11">
        <v>2000</v>
      </c>
    </row>
    <row r="26" spans="1:7" ht="21">
      <c r="A26" s="17">
        <v>22</v>
      </c>
      <c r="B26" s="13" t="s">
        <v>86</v>
      </c>
      <c r="C26" s="10">
        <v>0</v>
      </c>
      <c r="D26" s="10">
        <v>0</v>
      </c>
      <c r="E26" s="10">
        <v>0</v>
      </c>
      <c r="F26" s="10">
        <v>0</v>
      </c>
      <c r="G26" s="11"/>
    </row>
    <row r="27" spans="1:7" ht="21">
      <c r="A27" s="17">
        <v>23</v>
      </c>
      <c r="B27" s="13" t="s">
        <v>88</v>
      </c>
      <c r="C27" s="10">
        <v>0</v>
      </c>
      <c r="D27" s="10">
        <v>215</v>
      </c>
      <c r="E27" s="10">
        <v>215</v>
      </c>
      <c r="F27" s="10">
        <v>1050</v>
      </c>
      <c r="G27" s="11">
        <v>4883.7209302325582</v>
      </c>
    </row>
    <row r="28" spans="1:7" ht="21">
      <c r="A28" s="17">
        <v>24</v>
      </c>
      <c r="B28" s="13" t="s">
        <v>90</v>
      </c>
      <c r="C28" s="10">
        <v>8.5</v>
      </c>
      <c r="D28" s="10">
        <v>1.5</v>
      </c>
      <c r="E28" s="10">
        <v>10</v>
      </c>
      <c r="F28" s="10">
        <v>4.68</v>
      </c>
      <c r="G28" s="11">
        <v>3119.9999999999995</v>
      </c>
    </row>
    <row r="29" spans="1:7" ht="21">
      <c r="A29" s="17">
        <v>25</v>
      </c>
      <c r="B29" s="13" t="s">
        <v>55</v>
      </c>
      <c r="C29" s="10">
        <v>11.5</v>
      </c>
      <c r="D29" s="10">
        <v>26</v>
      </c>
      <c r="E29" s="10">
        <v>37.5</v>
      </c>
      <c r="F29" s="10">
        <v>0.23499999999999999</v>
      </c>
      <c r="G29" s="16">
        <v>9.0384615384615383</v>
      </c>
    </row>
    <row r="30" spans="1:7" ht="21">
      <c r="A30" s="17">
        <v>26</v>
      </c>
      <c r="B30" s="13" t="s">
        <v>89</v>
      </c>
      <c r="C30" s="10">
        <v>0</v>
      </c>
      <c r="D30" s="10">
        <v>0</v>
      </c>
      <c r="E30" s="10">
        <v>0</v>
      </c>
      <c r="F30" s="10">
        <v>0</v>
      </c>
      <c r="G30" s="16"/>
    </row>
    <row r="31" spans="1:7" ht="21">
      <c r="A31" s="14"/>
      <c r="B31" s="17" t="s">
        <v>97</v>
      </c>
      <c r="C31" s="10">
        <v>957.8</v>
      </c>
      <c r="D31" s="10">
        <v>4826.5</v>
      </c>
      <c r="E31" s="10">
        <v>5784.3</v>
      </c>
      <c r="F31" s="10">
        <v>22953.68</v>
      </c>
      <c r="G31" s="14"/>
    </row>
  </sheetData>
  <mergeCells count="5">
    <mergeCell ref="A3:A4"/>
    <mergeCell ref="B3:B4"/>
    <mergeCell ref="C3:E3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>
  <dimension ref="A1:G31"/>
  <sheetViews>
    <sheetView rightToLeft="1" topLeftCell="A16" workbookViewId="0">
      <selection activeCell="D27" sqref="D27"/>
    </sheetView>
  </sheetViews>
  <sheetFormatPr defaultRowHeight="15"/>
  <cols>
    <col min="2" max="2" width="16.42578125" customWidth="1"/>
  </cols>
  <sheetData>
    <row r="1" spans="1:7" ht="21">
      <c r="A1" s="18" t="s">
        <v>101</v>
      </c>
      <c r="B1" s="18"/>
      <c r="C1" s="18"/>
      <c r="D1" s="18"/>
      <c r="E1" s="18"/>
      <c r="F1" s="18"/>
      <c r="G1" s="19"/>
    </row>
    <row r="2" spans="1:7" ht="15.75" thickBot="1"/>
    <row r="3" spans="1:7" ht="21.75" thickTop="1">
      <c r="A3" s="32" t="s">
        <v>91</v>
      </c>
      <c r="B3" s="26" t="s">
        <v>92</v>
      </c>
      <c r="C3" s="26" t="s">
        <v>93</v>
      </c>
      <c r="D3" s="26"/>
      <c r="E3" s="26"/>
      <c r="F3" s="25" t="s">
        <v>98</v>
      </c>
      <c r="G3" s="27" t="s">
        <v>99</v>
      </c>
    </row>
    <row r="4" spans="1:7" ht="21">
      <c r="A4" s="33"/>
      <c r="B4" s="26"/>
      <c r="C4" s="10" t="s">
        <v>0</v>
      </c>
      <c r="D4" s="10" t="s">
        <v>96</v>
      </c>
      <c r="E4" s="10" t="s">
        <v>97</v>
      </c>
      <c r="F4" s="26"/>
      <c r="G4" s="28"/>
    </row>
    <row r="5" spans="1:7" ht="21">
      <c r="A5" s="15">
        <v>1</v>
      </c>
      <c r="B5" s="17" t="s">
        <v>29</v>
      </c>
      <c r="C5" s="10">
        <v>0</v>
      </c>
      <c r="D5" s="10"/>
      <c r="E5" s="10">
        <v>0</v>
      </c>
      <c r="F5" s="10">
        <v>0</v>
      </c>
      <c r="G5" s="11"/>
    </row>
    <row r="6" spans="1:7" ht="21">
      <c r="A6" s="15">
        <v>2</v>
      </c>
      <c r="B6" s="13" t="s">
        <v>75</v>
      </c>
      <c r="C6" s="12">
        <v>0</v>
      </c>
      <c r="D6" s="10"/>
      <c r="E6" s="10">
        <v>0</v>
      </c>
      <c r="F6" s="10">
        <v>0</v>
      </c>
      <c r="G6" s="11"/>
    </row>
    <row r="7" spans="1:7" ht="21">
      <c r="A7" s="15">
        <v>3</v>
      </c>
      <c r="B7" s="13" t="s">
        <v>76</v>
      </c>
      <c r="C7" s="10">
        <v>0</v>
      </c>
      <c r="D7" s="10"/>
      <c r="E7" s="10">
        <v>0</v>
      </c>
      <c r="F7" s="10">
        <v>0</v>
      </c>
      <c r="G7" s="11"/>
    </row>
    <row r="8" spans="1:7" ht="21">
      <c r="A8" s="15">
        <v>4</v>
      </c>
      <c r="B8" s="13" t="s">
        <v>31</v>
      </c>
      <c r="C8" s="10">
        <v>0</v>
      </c>
      <c r="D8" s="10"/>
      <c r="E8" s="10">
        <v>0</v>
      </c>
      <c r="F8" s="10">
        <v>0</v>
      </c>
      <c r="G8" s="11"/>
    </row>
    <row r="9" spans="1:7" ht="21">
      <c r="A9" s="15">
        <v>5</v>
      </c>
      <c r="B9" s="13" t="s">
        <v>32</v>
      </c>
      <c r="C9" s="10">
        <v>0</v>
      </c>
      <c r="D9" s="10"/>
      <c r="E9" s="10">
        <v>0</v>
      </c>
      <c r="F9" s="10">
        <v>0</v>
      </c>
      <c r="G9" s="11"/>
    </row>
    <row r="10" spans="1:7" ht="21">
      <c r="A10" s="15">
        <v>6</v>
      </c>
      <c r="B10" s="13" t="s">
        <v>33</v>
      </c>
      <c r="C10" s="10">
        <v>0</v>
      </c>
      <c r="D10" s="10"/>
      <c r="E10" s="10">
        <v>0</v>
      </c>
      <c r="F10" s="10">
        <v>0</v>
      </c>
      <c r="G10" s="11"/>
    </row>
    <row r="11" spans="1:7" ht="21">
      <c r="A11" s="15">
        <v>7</v>
      </c>
      <c r="B11" s="13" t="s">
        <v>34</v>
      </c>
      <c r="C11" s="10">
        <v>0</v>
      </c>
      <c r="D11" s="10"/>
      <c r="E11" s="10">
        <v>0</v>
      </c>
      <c r="F11" s="10">
        <v>0</v>
      </c>
      <c r="G11" s="11"/>
    </row>
    <row r="12" spans="1:7" ht="21">
      <c r="A12" s="15">
        <v>8</v>
      </c>
      <c r="B12" s="13" t="s">
        <v>35</v>
      </c>
      <c r="C12" s="10">
        <v>0</v>
      </c>
      <c r="D12" s="10"/>
      <c r="E12" s="10">
        <v>0</v>
      </c>
      <c r="F12" s="10">
        <v>0</v>
      </c>
      <c r="G12" s="11"/>
    </row>
    <row r="13" spans="1:7" ht="21">
      <c r="A13" s="15">
        <v>9</v>
      </c>
      <c r="B13" s="13" t="s">
        <v>36</v>
      </c>
      <c r="C13" s="10">
        <v>0</v>
      </c>
      <c r="D13" s="10"/>
      <c r="E13" s="10">
        <v>0</v>
      </c>
      <c r="F13" s="10">
        <v>0</v>
      </c>
      <c r="G13" s="11"/>
    </row>
    <row r="14" spans="1:7" ht="21">
      <c r="A14" s="15">
        <v>10</v>
      </c>
      <c r="B14" s="13" t="s">
        <v>41</v>
      </c>
      <c r="C14" s="10">
        <v>0</v>
      </c>
      <c r="D14" s="10"/>
      <c r="E14" s="10">
        <v>0</v>
      </c>
      <c r="F14" s="10">
        <v>0</v>
      </c>
      <c r="G14" s="11"/>
    </row>
    <row r="15" spans="1:7" ht="21">
      <c r="A15" s="15">
        <v>11</v>
      </c>
      <c r="B15" s="13" t="s">
        <v>77</v>
      </c>
      <c r="C15" s="10">
        <v>0</v>
      </c>
      <c r="D15" s="10"/>
      <c r="E15" s="10">
        <v>0</v>
      </c>
      <c r="F15" s="10">
        <v>0</v>
      </c>
      <c r="G15" s="11"/>
    </row>
    <row r="16" spans="1:7" ht="21">
      <c r="A16" s="15">
        <v>12</v>
      </c>
      <c r="B16" s="13" t="s">
        <v>78</v>
      </c>
      <c r="C16" s="10">
        <v>0</v>
      </c>
      <c r="D16" s="10"/>
      <c r="E16" s="10">
        <v>0</v>
      </c>
      <c r="F16" s="10">
        <v>0</v>
      </c>
      <c r="G16" s="11"/>
    </row>
    <row r="17" spans="1:7" ht="21">
      <c r="A17" s="15">
        <v>13</v>
      </c>
      <c r="B17" s="13" t="s">
        <v>79</v>
      </c>
      <c r="C17" s="10">
        <v>0</v>
      </c>
      <c r="D17" s="10"/>
      <c r="E17" s="10">
        <v>0</v>
      </c>
      <c r="F17" s="10">
        <v>0</v>
      </c>
      <c r="G17" s="11"/>
    </row>
    <row r="18" spans="1:7" ht="21">
      <c r="A18" s="15">
        <v>14</v>
      </c>
      <c r="B18" s="13" t="s">
        <v>80</v>
      </c>
      <c r="C18" s="10">
        <v>0</v>
      </c>
      <c r="D18" s="10"/>
      <c r="E18" s="10">
        <v>0</v>
      </c>
      <c r="F18" s="10">
        <v>0</v>
      </c>
      <c r="G18" s="11"/>
    </row>
    <row r="19" spans="1:7" ht="21">
      <c r="A19" s="15">
        <v>15</v>
      </c>
      <c r="B19" s="13" t="s">
        <v>81</v>
      </c>
      <c r="C19" s="10">
        <v>0</v>
      </c>
      <c r="D19" s="10"/>
      <c r="E19" s="10">
        <v>0</v>
      </c>
      <c r="F19" s="10">
        <v>0</v>
      </c>
      <c r="G19" s="11"/>
    </row>
    <row r="20" spans="1:7" ht="21">
      <c r="A20" s="15">
        <v>16</v>
      </c>
      <c r="B20" s="13" t="s">
        <v>47</v>
      </c>
      <c r="C20" s="10">
        <v>0</v>
      </c>
      <c r="D20" s="10"/>
      <c r="E20" s="10">
        <v>0</v>
      </c>
      <c r="F20" s="10"/>
      <c r="G20" s="11"/>
    </row>
    <row r="21" spans="1:7" ht="21">
      <c r="A21" s="15">
        <v>17</v>
      </c>
      <c r="B21" s="13" t="s">
        <v>82</v>
      </c>
      <c r="C21" s="10">
        <v>550</v>
      </c>
      <c r="D21" s="10">
        <v>1514</v>
      </c>
      <c r="E21" s="10">
        <v>2064</v>
      </c>
      <c r="F21" s="10">
        <v>3531</v>
      </c>
      <c r="G21" s="11">
        <v>2332.2324966974902</v>
      </c>
    </row>
    <row r="22" spans="1:7" ht="21">
      <c r="A22" s="15">
        <v>18</v>
      </c>
      <c r="B22" s="13" t="s">
        <v>49</v>
      </c>
      <c r="C22" s="10">
        <v>109.1</v>
      </c>
      <c r="D22" s="10">
        <v>125.9</v>
      </c>
      <c r="E22" s="10">
        <v>235</v>
      </c>
      <c r="F22" s="10">
        <v>482.2</v>
      </c>
      <c r="G22" s="11">
        <v>3830.0238284352658</v>
      </c>
    </row>
    <row r="23" spans="1:7" ht="21">
      <c r="A23" s="15">
        <v>19</v>
      </c>
      <c r="B23" s="13" t="s">
        <v>83</v>
      </c>
      <c r="C23" s="10">
        <v>0</v>
      </c>
      <c r="D23" s="10">
        <v>0</v>
      </c>
      <c r="E23" s="10">
        <v>0</v>
      </c>
      <c r="F23" s="10">
        <v>0</v>
      </c>
      <c r="G23" s="11"/>
    </row>
    <row r="24" spans="1:7" ht="21">
      <c r="A24" s="15">
        <v>20</v>
      </c>
      <c r="B24" s="13" t="s">
        <v>84</v>
      </c>
      <c r="C24" s="10">
        <v>0</v>
      </c>
      <c r="D24" s="10">
        <v>0</v>
      </c>
      <c r="E24" s="10">
        <v>0</v>
      </c>
      <c r="F24" s="10">
        <v>0</v>
      </c>
      <c r="G24" s="11"/>
    </row>
    <row r="25" spans="1:7" ht="21">
      <c r="A25" s="15">
        <v>21</v>
      </c>
      <c r="B25" s="13" t="s">
        <v>85</v>
      </c>
      <c r="C25" s="10">
        <v>0</v>
      </c>
      <c r="D25" s="10">
        <v>0</v>
      </c>
      <c r="E25" s="10">
        <v>0</v>
      </c>
      <c r="F25" s="10">
        <v>0</v>
      </c>
      <c r="G25" s="11"/>
    </row>
    <row r="26" spans="1:7" ht="21">
      <c r="A26" s="15">
        <v>22</v>
      </c>
      <c r="B26" s="13" t="s">
        <v>86</v>
      </c>
      <c r="C26" s="10">
        <v>4</v>
      </c>
      <c r="D26" s="10">
        <v>0</v>
      </c>
      <c r="E26" s="10">
        <v>4</v>
      </c>
      <c r="F26" s="10">
        <v>0</v>
      </c>
      <c r="G26" s="11"/>
    </row>
    <row r="27" spans="1:7" ht="21">
      <c r="A27" s="15">
        <v>23</v>
      </c>
      <c r="B27" s="13" t="s">
        <v>88</v>
      </c>
      <c r="C27" s="10">
        <v>0</v>
      </c>
      <c r="D27" s="10">
        <v>0</v>
      </c>
      <c r="E27" s="10">
        <v>0</v>
      </c>
      <c r="F27" s="10">
        <v>0</v>
      </c>
      <c r="G27" s="11"/>
    </row>
    <row r="28" spans="1:7" ht="21">
      <c r="A28" s="15">
        <v>24</v>
      </c>
      <c r="B28" s="13" t="s">
        <v>90</v>
      </c>
      <c r="C28" s="10">
        <v>1</v>
      </c>
      <c r="D28" s="10">
        <v>1</v>
      </c>
      <c r="E28" s="10">
        <v>2</v>
      </c>
      <c r="F28" s="10">
        <v>1.5</v>
      </c>
      <c r="G28" s="11">
        <v>1500</v>
      </c>
    </row>
    <row r="29" spans="1:7" ht="21">
      <c r="A29" s="15">
        <v>25</v>
      </c>
      <c r="B29" s="13" t="s">
        <v>55</v>
      </c>
      <c r="C29" s="10">
        <v>0.3</v>
      </c>
      <c r="D29" s="10">
        <v>14.195</v>
      </c>
      <c r="E29" s="10">
        <v>14.495000000000001</v>
      </c>
      <c r="F29" s="10">
        <v>8.9999999999999993E-3</v>
      </c>
      <c r="G29" s="16">
        <v>0.63402606551602669</v>
      </c>
    </row>
    <row r="30" spans="1:7" ht="21">
      <c r="A30" s="15">
        <v>26</v>
      </c>
      <c r="B30" s="13" t="s">
        <v>89</v>
      </c>
      <c r="C30" s="10">
        <v>0</v>
      </c>
      <c r="D30" s="10">
        <v>82.5</v>
      </c>
      <c r="E30" s="10">
        <v>82.5</v>
      </c>
      <c r="F30" s="10">
        <v>1117.5</v>
      </c>
      <c r="G30" s="11">
        <v>13545.454545454544</v>
      </c>
    </row>
    <row r="31" spans="1:7" ht="21">
      <c r="A31" s="14"/>
      <c r="B31" s="24" t="s">
        <v>97</v>
      </c>
      <c r="C31" s="10">
        <v>664.1</v>
      </c>
      <c r="D31" s="10">
        <v>1640.9</v>
      </c>
      <c r="E31" s="10">
        <v>2305</v>
      </c>
      <c r="F31" s="10">
        <v>4014.7</v>
      </c>
      <c r="G31" s="14"/>
    </row>
  </sheetData>
  <mergeCells count="5">
    <mergeCell ref="A3:A4"/>
    <mergeCell ref="B3:B4"/>
    <mergeCell ref="C3:E3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>
  <dimension ref="A1:G31"/>
  <sheetViews>
    <sheetView rightToLeft="1" workbookViewId="0">
      <selection activeCell="E33" sqref="E33"/>
    </sheetView>
  </sheetViews>
  <sheetFormatPr defaultRowHeight="15"/>
  <cols>
    <col min="1" max="1" width="7.7109375" customWidth="1"/>
    <col min="2" max="2" width="14.5703125" customWidth="1"/>
    <col min="7" max="7" width="20.28515625" customWidth="1"/>
  </cols>
  <sheetData>
    <row r="1" spans="1:7" ht="21">
      <c r="A1" s="18" t="s">
        <v>113</v>
      </c>
      <c r="B1" s="18"/>
      <c r="C1" s="18"/>
      <c r="D1" s="18"/>
      <c r="E1" s="18"/>
      <c r="F1" s="18"/>
      <c r="G1" s="19"/>
    </row>
    <row r="3" spans="1:7" ht="21">
      <c r="A3" s="40" t="s">
        <v>91</v>
      </c>
      <c r="B3" s="26" t="s">
        <v>92</v>
      </c>
      <c r="C3" s="26" t="s">
        <v>93</v>
      </c>
      <c r="D3" s="26"/>
      <c r="E3" s="26"/>
      <c r="F3" s="25" t="s">
        <v>98</v>
      </c>
      <c r="G3" s="27" t="s">
        <v>99</v>
      </c>
    </row>
    <row r="4" spans="1:7" ht="21">
      <c r="A4" s="40"/>
      <c r="B4" s="26"/>
      <c r="C4" s="10" t="s">
        <v>0</v>
      </c>
      <c r="D4" s="10" t="s">
        <v>96</v>
      </c>
      <c r="E4" s="10" t="s">
        <v>97</v>
      </c>
      <c r="F4" s="26"/>
      <c r="G4" s="28"/>
    </row>
    <row r="5" spans="1:7" ht="21">
      <c r="A5" s="17">
        <v>1</v>
      </c>
      <c r="B5" s="17" t="s">
        <v>29</v>
      </c>
      <c r="C5" s="10">
        <v>7</v>
      </c>
      <c r="D5" s="10">
        <v>45</v>
      </c>
      <c r="E5" s="10">
        <v>52</v>
      </c>
      <c r="F5" s="10">
        <v>315</v>
      </c>
      <c r="G5" s="11">
        <v>7000</v>
      </c>
    </row>
    <row r="6" spans="1:7" ht="21">
      <c r="A6" s="17">
        <v>2</v>
      </c>
      <c r="B6" s="13" t="s">
        <v>75</v>
      </c>
      <c r="C6" s="12">
        <v>0</v>
      </c>
      <c r="D6" s="10">
        <v>0</v>
      </c>
      <c r="E6" s="10">
        <v>0</v>
      </c>
      <c r="F6" s="10">
        <v>0</v>
      </c>
      <c r="G6" s="11"/>
    </row>
    <row r="7" spans="1:7" ht="21">
      <c r="A7" s="17">
        <v>3</v>
      </c>
      <c r="B7" s="13" t="s">
        <v>76</v>
      </c>
      <c r="C7" s="10">
        <v>2</v>
      </c>
      <c r="D7" s="10">
        <v>37</v>
      </c>
      <c r="E7" s="10">
        <v>39</v>
      </c>
      <c r="F7" s="10">
        <v>629</v>
      </c>
      <c r="G7" s="11">
        <v>17000</v>
      </c>
    </row>
    <row r="8" spans="1:7" ht="21">
      <c r="A8" s="17">
        <v>4</v>
      </c>
      <c r="B8" s="13" t="s">
        <v>31</v>
      </c>
      <c r="C8" s="10">
        <v>24</v>
      </c>
      <c r="D8" s="10">
        <v>39</v>
      </c>
      <c r="E8" s="10">
        <v>63</v>
      </c>
      <c r="F8" s="10">
        <v>273</v>
      </c>
      <c r="G8" s="11">
        <v>7000</v>
      </c>
    </row>
    <row r="9" spans="1:7" ht="21">
      <c r="A9" s="17">
        <v>5</v>
      </c>
      <c r="B9" s="13" t="s">
        <v>32</v>
      </c>
      <c r="C9" s="10">
        <v>20</v>
      </c>
      <c r="D9" s="10">
        <v>65</v>
      </c>
      <c r="E9" s="10">
        <v>85</v>
      </c>
      <c r="F9" s="10">
        <v>522</v>
      </c>
      <c r="G9" s="11">
        <v>8030.7692307692305</v>
      </c>
    </row>
    <row r="10" spans="1:7" ht="21">
      <c r="A10" s="17">
        <v>6</v>
      </c>
      <c r="B10" s="13" t="s">
        <v>33</v>
      </c>
      <c r="C10" s="10">
        <v>0</v>
      </c>
      <c r="D10" s="10">
        <v>0</v>
      </c>
      <c r="E10" s="10">
        <v>0</v>
      </c>
      <c r="F10" s="10">
        <v>0</v>
      </c>
      <c r="G10" s="11"/>
    </row>
    <row r="11" spans="1:7" ht="21">
      <c r="A11" s="17">
        <v>7</v>
      </c>
      <c r="B11" s="13" t="s">
        <v>34</v>
      </c>
      <c r="C11" s="10">
        <v>11</v>
      </c>
      <c r="D11" s="10">
        <v>430</v>
      </c>
      <c r="E11" s="10">
        <v>441</v>
      </c>
      <c r="F11" s="10">
        <v>339</v>
      </c>
      <c r="G11" s="11">
        <v>788.37209302325584</v>
      </c>
    </row>
    <row r="12" spans="1:7" ht="21">
      <c r="A12" s="17">
        <v>8</v>
      </c>
      <c r="B12" s="13" t="s">
        <v>35</v>
      </c>
      <c r="C12" s="10">
        <v>0</v>
      </c>
      <c r="D12" s="10">
        <v>0</v>
      </c>
      <c r="E12" s="10">
        <v>0</v>
      </c>
      <c r="F12" s="10">
        <v>0</v>
      </c>
      <c r="G12" s="11"/>
    </row>
    <row r="13" spans="1:7" ht="21">
      <c r="A13" s="17">
        <v>9</v>
      </c>
      <c r="B13" s="13" t="s">
        <v>36</v>
      </c>
      <c r="C13" s="10">
        <v>10</v>
      </c>
      <c r="D13" s="10">
        <v>210</v>
      </c>
      <c r="E13" s="10">
        <v>220</v>
      </c>
      <c r="F13" s="10">
        <v>215.6</v>
      </c>
      <c r="G13" s="11">
        <v>1026.6666666666665</v>
      </c>
    </row>
    <row r="14" spans="1:7" ht="21">
      <c r="A14" s="17">
        <v>10</v>
      </c>
      <c r="B14" s="13" t="s">
        <v>41</v>
      </c>
      <c r="C14" s="10">
        <v>0</v>
      </c>
      <c r="D14" s="10">
        <v>0</v>
      </c>
      <c r="E14" s="10">
        <v>0</v>
      </c>
      <c r="F14" s="10">
        <v>0</v>
      </c>
      <c r="G14" s="11"/>
    </row>
    <row r="15" spans="1:7" ht="21">
      <c r="A15" s="17">
        <v>11</v>
      </c>
      <c r="B15" s="13" t="s">
        <v>77</v>
      </c>
      <c r="C15" s="10">
        <v>17</v>
      </c>
      <c r="D15" s="10">
        <v>18</v>
      </c>
      <c r="E15" s="10">
        <v>35</v>
      </c>
      <c r="F15" s="10">
        <v>165</v>
      </c>
      <c r="G15" s="11">
        <v>9166.6666666666661</v>
      </c>
    </row>
    <row r="16" spans="1:7" ht="21">
      <c r="A16" s="17">
        <v>12</v>
      </c>
      <c r="B16" s="13" t="s">
        <v>78</v>
      </c>
      <c r="C16" s="10">
        <v>5</v>
      </c>
      <c r="D16" s="10">
        <v>171</v>
      </c>
      <c r="E16" s="10">
        <v>176</v>
      </c>
      <c r="F16" s="10">
        <v>620</v>
      </c>
      <c r="G16" s="11">
        <v>3625.7309941520466</v>
      </c>
    </row>
    <row r="17" spans="1:7" ht="21">
      <c r="A17" s="17">
        <v>13</v>
      </c>
      <c r="B17" s="13" t="s">
        <v>79</v>
      </c>
      <c r="C17" s="10">
        <v>28</v>
      </c>
      <c r="D17" s="10">
        <v>118</v>
      </c>
      <c r="E17" s="10">
        <v>146</v>
      </c>
      <c r="F17" s="10">
        <v>480</v>
      </c>
      <c r="G17" s="11">
        <v>4067.7966101694915</v>
      </c>
    </row>
    <row r="18" spans="1:7" ht="21">
      <c r="A18" s="17">
        <v>14</v>
      </c>
      <c r="B18" s="13" t="s">
        <v>80</v>
      </c>
      <c r="C18" s="10">
        <v>15</v>
      </c>
      <c r="D18" s="10">
        <v>45</v>
      </c>
      <c r="E18" s="10">
        <v>60</v>
      </c>
      <c r="F18" s="10">
        <v>52</v>
      </c>
      <c r="G18" s="11">
        <v>1155.5555555555554</v>
      </c>
    </row>
    <row r="19" spans="1:7" ht="21">
      <c r="A19" s="17">
        <v>15</v>
      </c>
      <c r="B19" s="13" t="s">
        <v>81</v>
      </c>
      <c r="C19" s="10">
        <v>3</v>
      </c>
      <c r="D19" s="10">
        <v>69</v>
      </c>
      <c r="E19" s="10">
        <v>72</v>
      </c>
      <c r="F19" s="10">
        <v>420</v>
      </c>
      <c r="G19" s="11">
        <v>6086.9565217391309</v>
      </c>
    </row>
    <row r="20" spans="1:7" ht="21">
      <c r="A20" s="17">
        <v>16</v>
      </c>
      <c r="B20" s="13" t="s">
        <v>47</v>
      </c>
      <c r="C20" s="10">
        <v>1</v>
      </c>
      <c r="D20" s="10">
        <v>7</v>
      </c>
      <c r="E20" s="10">
        <v>8</v>
      </c>
      <c r="F20" s="10">
        <v>15.72</v>
      </c>
      <c r="G20" s="11">
        <v>2245.7142857142858</v>
      </c>
    </row>
    <row r="21" spans="1:7" ht="21">
      <c r="A21" s="17">
        <v>17</v>
      </c>
      <c r="B21" s="13" t="s">
        <v>82</v>
      </c>
      <c r="C21" s="10">
        <v>85</v>
      </c>
      <c r="D21" s="10">
        <v>350</v>
      </c>
      <c r="E21" s="10">
        <v>435</v>
      </c>
      <c r="F21" s="10">
        <v>281</v>
      </c>
      <c r="G21" s="11">
        <v>802.85714285714278</v>
      </c>
    </row>
    <row r="22" spans="1:7" ht="21">
      <c r="A22" s="17">
        <v>18</v>
      </c>
      <c r="B22" s="13" t="s">
        <v>49</v>
      </c>
      <c r="C22" s="10">
        <v>245</v>
      </c>
      <c r="D22" s="10">
        <v>345</v>
      </c>
      <c r="E22" s="10">
        <v>590</v>
      </c>
      <c r="F22" s="10">
        <v>1200</v>
      </c>
      <c r="G22" s="11">
        <v>3478.2608695652175</v>
      </c>
    </row>
    <row r="23" spans="1:7" ht="21">
      <c r="A23" s="17">
        <v>19</v>
      </c>
      <c r="B23" s="13" t="s">
        <v>83</v>
      </c>
      <c r="C23" s="10">
        <v>0</v>
      </c>
      <c r="D23" s="10">
        <v>0</v>
      </c>
      <c r="E23" s="10">
        <v>0</v>
      </c>
      <c r="F23" s="10">
        <v>0</v>
      </c>
      <c r="G23" s="11"/>
    </row>
    <row r="24" spans="1:7" ht="21">
      <c r="A24" s="17">
        <v>20</v>
      </c>
      <c r="B24" s="13" t="s">
        <v>84</v>
      </c>
      <c r="C24" s="10">
        <v>0.5</v>
      </c>
      <c r="D24" s="10">
        <v>13.8</v>
      </c>
      <c r="E24" s="10">
        <v>14.3</v>
      </c>
      <c r="F24" s="10">
        <v>35</v>
      </c>
      <c r="G24" s="11">
        <v>2536.2318840579705</v>
      </c>
    </row>
    <row r="25" spans="1:7" ht="21">
      <c r="A25" s="17">
        <v>21</v>
      </c>
      <c r="B25" s="13" t="s">
        <v>85</v>
      </c>
      <c r="C25" s="10">
        <v>240</v>
      </c>
      <c r="D25" s="10">
        <v>110</v>
      </c>
      <c r="E25" s="10">
        <v>350</v>
      </c>
      <c r="F25" s="10">
        <v>142.5</v>
      </c>
      <c r="G25" s="11">
        <v>1295.4545454545455</v>
      </c>
    </row>
    <row r="26" spans="1:7" ht="21">
      <c r="A26" s="17">
        <v>22</v>
      </c>
      <c r="B26" s="13" t="s">
        <v>86</v>
      </c>
      <c r="C26" s="10">
        <v>0</v>
      </c>
      <c r="D26" s="10">
        <v>0</v>
      </c>
      <c r="E26" s="10">
        <v>0</v>
      </c>
      <c r="F26" s="10">
        <v>0</v>
      </c>
      <c r="G26" s="11"/>
    </row>
    <row r="27" spans="1:7" ht="21">
      <c r="A27" s="17">
        <v>23</v>
      </c>
      <c r="B27" s="13" t="s">
        <v>88</v>
      </c>
      <c r="C27" s="10">
        <v>33</v>
      </c>
      <c r="D27" s="10">
        <v>185</v>
      </c>
      <c r="E27" s="10">
        <v>218</v>
      </c>
      <c r="F27" s="10">
        <v>1340</v>
      </c>
      <c r="G27" s="11">
        <v>7243.2432432432433</v>
      </c>
    </row>
    <row r="28" spans="1:7" ht="21">
      <c r="A28" s="17">
        <v>24</v>
      </c>
      <c r="B28" s="13" t="s">
        <v>90</v>
      </c>
      <c r="C28" s="10">
        <v>2.5</v>
      </c>
      <c r="D28" s="10">
        <v>8.5</v>
      </c>
      <c r="E28" s="10">
        <v>11</v>
      </c>
      <c r="F28" s="10">
        <v>8.5</v>
      </c>
      <c r="G28" s="11">
        <v>1000</v>
      </c>
    </row>
    <row r="29" spans="1:7" ht="21">
      <c r="A29" s="17">
        <v>25</v>
      </c>
      <c r="B29" s="13" t="s">
        <v>55</v>
      </c>
      <c r="C29" s="10">
        <v>0</v>
      </c>
      <c r="D29" s="10">
        <v>20.6</v>
      </c>
      <c r="E29" s="10">
        <v>20.6</v>
      </c>
      <c r="F29" s="10">
        <v>0.11</v>
      </c>
      <c r="G29" s="16">
        <v>5.3398058252427187</v>
      </c>
    </row>
    <row r="30" spans="1:7" ht="21">
      <c r="A30" s="17">
        <v>26</v>
      </c>
      <c r="B30" s="13" t="s">
        <v>89</v>
      </c>
      <c r="C30" s="10">
        <v>0</v>
      </c>
      <c r="D30" s="10">
        <v>7</v>
      </c>
      <c r="E30" s="10">
        <v>7</v>
      </c>
      <c r="F30" s="10">
        <v>14</v>
      </c>
      <c r="G30" s="11">
        <v>2000</v>
      </c>
    </row>
    <row r="31" spans="1:7" ht="21">
      <c r="A31" s="14"/>
      <c r="B31" s="24" t="s">
        <v>97</v>
      </c>
      <c r="C31" s="10">
        <v>749</v>
      </c>
      <c r="D31" s="10">
        <v>2266.3000000000002</v>
      </c>
      <c r="E31" s="10">
        <v>3015.3</v>
      </c>
      <c r="F31" s="10">
        <v>7053.32</v>
      </c>
      <c r="G31" s="14"/>
    </row>
  </sheetData>
  <mergeCells count="5">
    <mergeCell ref="A3:A4"/>
    <mergeCell ref="B3:B4"/>
    <mergeCell ref="C3:E3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>
  <dimension ref="A1:G31"/>
  <sheetViews>
    <sheetView rightToLeft="1" workbookViewId="0">
      <selection activeCell="E11" sqref="E11"/>
    </sheetView>
  </sheetViews>
  <sheetFormatPr defaultRowHeight="15"/>
  <cols>
    <col min="1" max="1" width="7.7109375" customWidth="1"/>
    <col min="2" max="2" width="14.5703125" customWidth="1"/>
    <col min="7" max="7" width="20.28515625" customWidth="1"/>
  </cols>
  <sheetData>
    <row r="1" spans="1:7" ht="21">
      <c r="A1" s="18" t="s">
        <v>122</v>
      </c>
      <c r="B1" s="18"/>
      <c r="C1" s="18"/>
      <c r="D1" s="18"/>
      <c r="E1" s="18"/>
      <c r="F1" s="18"/>
      <c r="G1" s="19"/>
    </row>
    <row r="3" spans="1:7" ht="21">
      <c r="A3" s="40" t="s">
        <v>91</v>
      </c>
      <c r="B3" s="26" t="s">
        <v>92</v>
      </c>
      <c r="C3" s="26" t="s">
        <v>93</v>
      </c>
      <c r="D3" s="26"/>
      <c r="E3" s="26"/>
      <c r="F3" s="25" t="s">
        <v>98</v>
      </c>
      <c r="G3" s="27" t="s">
        <v>99</v>
      </c>
    </row>
    <row r="4" spans="1:7" ht="21">
      <c r="A4" s="40"/>
      <c r="B4" s="26"/>
      <c r="C4" s="10" t="s">
        <v>0</v>
      </c>
      <c r="D4" s="10" t="s">
        <v>96</v>
      </c>
      <c r="E4" s="10" t="s">
        <v>97</v>
      </c>
      <c r="F4" s="26"/>
      <c r="G4" s="28"/>
    </row>
    <row r="5" spans="1:7" ht="21">
      <c r="A5" s="17">
        <v>1</v>
      </c>
      <c r="B5" s="17" t="s">
        <v>29</v>
      </c>
      <c r="C5" s="10">
        <v>2184.5</v>
      </c>
      <c r="D5" s="10">
        <v>21050</v>
      </c>
      <c r="E5" s="10">
        <v>23234.5</v>
      </c>
      <c r="F5" s="10">
        <v>345347</v>
      </c>
      <c r="G5" s="11">
        <v>16406.03325415677</v>
      </c>
    </row>
    <row r="6" spans="1:7" ht="21">
      <c r="A6" s="17">
        <v>2</v>
      </c>
      <c r="B6" s="13" t="s">
        <v>75</v>
      </c>
      <c r="C6" s="12">
        <v>8</v>
      </c>
      <c r="D6" s="10">
        <v>158.5</v>
      </c>
      <c r="E6" s="10">
        <v>166.5</v>
      </c>
      <c r="F6" s="10">
        <v>3170</v>
      </c>
      <c r="G6" s="11">
        <v>20000</v>
      </c>
    </row>
    <row r="7" spans="1:7" ht="21">
      <c r="A7" s="17">
        <v>3</v>
      </c>
      <c r="B7" s="13" t="s">
        <v>76</v>
      </c>
      <c r="C7" s="10">
        <v>17.7</v>
      </c>
      <c r="D7" s="10">
        <v>985</v>
      </c>
      <c r="E7" s="10">
        <v>1002.7</v>
      </c>
      <c r="F7" s="10">
        <v>15760</v>
      </c>
      <c r="G7" s="11">
        <v>16000</v>
      </c>
    </row>
    <row r="8" spans="1:7" ht="21">
      <c r="A8" s="17">
        <v>4</v>
      </c>
      <c r="B8" s="13" t="s">
        <v>31</v>
      </c>
      <c r="C8" s="10">
        <v>415</v>
      </c>
      <c r="D8" s="10">
        <v>1565.5</v>
      </c>
      <c r="E8" s="10">
        <v>1980.5</v>
      </c>
      <c r="F8" s="10">
        <v>12143.5</v>
      </c>
      <c r="G8" s="11">
        <v>7756.9466624081761</v>
      </c>
    </row>
    <row r="9" spans="1:7" ht="21">
      <c r="A9" s="17">
        <v>5</v>
      </c>
      <c r="B9" s="13" t="s">
        <v>32</v>
      </c>
      <c r="C9" s="10">
        <v>197.5</v>
      </c>
      <c r="D9" s="10">
        <v>6620</v>
      </c>
      <c r="E9" s="10">
        <v>6817.5</v>
      </c>
      <c r="F9" s="10">
        <v>66199.5</v>
      </c>
      <c r="G9" s="11">
        <v>9999.9244712990949</v>
      </c>
    </row>
    <row r="10" spans="1:7" ht="21">
      <c r="A10" s="17">
        <v>6</v>
      </c>
      <c r="B10" s="13" t="s">
        <v>33</v>
      </c>
      <c r="C10" s="10">
        <v>0</v>
      </c>
      <c r="D10" s="10">
        <v>4</v>
      </c>
      <c r="E10" s="10">
        <v>4</v>
      </c>
      <c r="F10" s="10">
        <v>7</v>
      </c>
      <c r="G10" s="11">
        <v>1750</v>
      </c>
    </row>
    <row r="11" spans="1:7" ht="21">
      <c r="A11" s="17">
        <v>7</v>
      </c>
      <c r="B11" s="13" t="s">
        <v>34</v>
      </c>
      <c r="C11" s="10">
        <v>832</v>
      </c>
      <c r="D11" s="10">
        <v>7499.5</v>
      </c>
      <c r="E11" s="10">
        <v>8331.5</v>
      </c>
      <c r="F11" s="10">
        <v>7250</v>
      </c>
      <c r="G11" s="11">
        <v>966.73111540769389</v>
      </c>
    </row>
    <row r="12" spans="1:7" ht="21">
      <c r="A12" s="17">
        <v>8</v>
      </c>
      <c r="B12" s="13" t="s">
        <v>35</v>
      </c>
      <c r="C12" s="10">
        <v>2094</v>
      </c>
      <c r="D12" s="10">
        <v>1200</v>
      </c>
      <c r="E12" s="10">
        <v>3294</v>
      </c>
      <c r="F12" s="10">
        <v>600</v>
      </c>
      <c r="G12" s="11">
        <v>500</v>
      </c>
    </row>
    <row r="13" spans="1:7" ht="21">
      <c r="A13" s="17">
        <v>9</v>
      </c>
      <c r="B13" s="13" t="s">
        <v>36</v>
      </c>
      <c r="C13" s="10">
        <v>631.5</v>
      </c>
      <c r="D13" s="10">
        <v>5800</v>
      </c>
      <c r="E13" s="10">
        <v>6431.5</v>
      </c>
      <c r="F13" s="10">
        <v>11599.5</v>
      </c>
      <c r="G13" s="11">
        <v>1999.9137931034484</v>
      </c>
    </row>
    <row r="14" spans="1:7" ht="21">
      <c r="A14" s="17">
        <v>10</v>
      </c>
      <c r="B14" s="13" t="s">
        <v>41</v>
      </c>
      <c r="C14" s="10">
        <v>0</v>
      </c>
      <c r="D14" s="10">
        <v>7.5</v>
      </c>
      <c r="E14" s="10">
        <v>7.5</v>
      </c>
      <c r="F14" s="10">
        <v>11.25</v>
      </c>
      <c r="G14" s="11">
        <v>1500</v>
      </c>
    </row>
    <row r="15" spans="1:7" ht="21">
      <c r="A15" s="17">
        <v>11</v>
      </c>
      <c r="B15" s="13" t="s">
        <v>77</v>
      </c>
      <c r="C15" s="10">
        <v>410</v>
      </c>
      <c r="D15" s="10">
        <v>1500</v>
      </c>
      <c r="E15" s="10">
        <v>1910</v>
      </c>
      <c r="F15" s="10">
        <v>16500.400000000001</v>
      </c>
      <c r="G15" s="11">
        <v>11000.266666666668</v>
      </c>
    </row>
    <row r="16" spans="1:7" ht="21">
      <c r="A16" s="17">
        <v>12</v>
      </c>
      <c r="B16" s="13" t="s">
        <v>78</v>
      </c>
      <c r="C16" s="10">
        <v>61</v>
      </c>
      <c r="D16" s="10">
        <v>2284.5</v>
      </c>
      <c r="E16" s="10">
        <v>2345.5</v>
      </c>
      <c r="F16" s="10">
        <v>5019.5</v>
      </c>
      <c r="G16" s="11">
        <v>2197.1985117093459</v>
      </c>
    </row>
    <row r="17" spans="1:7" ht="21">
      <c r="A17" s="17">
        <v>13</v>
      </c>
      <c r="B17" s="13" t="s">
        <v>79</v>
      </c>
      <c r="C17" s="10">
        <v>118.80000000000001</v>
      </c>
      <c r="D17" s="10">
        <v>950</v>
      </c>
      <c r="E17" s="10">
        <v>1068.8</v>
      </c>
      <c r="F17" s="10">
        <v>7124.5</v>
      </c>
      <c r="G17" s="11">
        <v>7499.4736842105267</v>
      </c>
    </row>
    <row r="18" spans="1:7" ht="21">
      <c r="A18" s="17">
        <v>14</v>
      </c>
      <c r="B18" s="13" t="s">
        <v>80</v>
      </c>
      <c r="C18" s="10">
        <v>171.3</v>
      </c>
      <c r="D18" s="10">
        <v>950</v>
      </c>
      <c r="E18" s="10">
        <v>1121.3</v>
      </c>
      <c r="F18" s="10">
        <v>6899.8</v>
      </c>
      <c r="G18" s="11">
        <v>7262.9473684210534</v>
      </c>
    </row>
    <row r="19" spans="1:7" ht="21">
      <c r="A19" s="17">
        <v>15</v>
      </c>
      <c r="B19" s="13" t="s">
        <v>81</v>
      </c>
      <c r="C19" s="10">
        <v>131.9</v>
      </c>
      <c r="D19" s="10">
        <v>1530</v>
      </c>
      <c r="E19" s="10">
        <v>1661.9</v>
      </c>
      <c r="F19" s="10">
        <v>10300</v>
      </c>
      <c r="G19" s="11">
        <v>6732.0261437908493</v>
      </c>
    </row>
    <row r="20" spans="1:7" ht="21">
      <c r="A20" s="17">
        <v>16</v>
      </c>
      <c r="B20" s="13" t="s">
        <v>47</v>
      </c>
      <c r="C20" s="10">
        <v>1.5</v>
      </c>
      <c r="D20" s="10">
        <v>7.1</v>
      </c>
      <c r="E20" s="10">
        <v>8.6</v>
      </c>
      <c r="F20" s="10">
        <v>15.9</v>
      </c>
      <c r="G20" s="11">
        <v>2239.4366197183099</v>
      </c>
    </row>
    <row r="21" spans="1:7" ht="21">
      <c r="A21" s="17">
        <v>17</v>
      </c>
      <c r="B21" s="13" t="s">
        <v>82</v>
      </c>
      <c r="C21" s="10">
        <v>1602</v>
      </c>
      <c r="D21" s="10">
        <v>5035</v>
      </c>
      <c r="E21" s="10">
        <v>6637</v>
      </c>
      <c r="F21" s="10">
        <v>7048.5050000000001</v>
      </c>
      <c r="G21" s="11">
        <v>1399.9016881827208</v>
      </c>
    </row>
    <row r="22" spans="1:7" ht="21">
      <c r="A22" s="17">
        <v>18</v>
      </c>
      <c r="B22" s="13" t="s">
        <v>49</v>
      </c>
      <c r="C22" s="10">
        <v>1420.4</v>
      </c>
      <c r="D22" s="10">
        <v>8499.9</v>
      </c>
      <c r="E22" s="10">
        <v>9920.2999999999993</v>
      </c>
      <c r="F22" s="10">
        <v>55000.2</v>
      </c>
      <c r="G22" s="11">
        <v>6470.6878904457699</v>
      </c>
    </row>
    <row r="23" spans="1:7" ht="21">
      <c r="A23" s="17">
        <v>19</v>
      </c>
      <c r="B23" s="13" t="s">
        <v>83</v>
      </c>
      <c r="C23" s="10">
        <v>1.4</v>
      </c>
      <c r="D23" s="10">
        <v>87</v>
      </c>
      <c r="E23" s="10">
        <v>88.4</v>
      </c>
      <c r="F23" s="10">
        <v>650</v>
      </c>
      <c r="G23" s="11">
        <v>7471.2643678160921</v>
      </c>
    </row>
    <row r="24" spans="1:7" ht="21">
      <c r="A24" s="17">
        <v>20</v>
      </c>
      <c r="B24" s="13" t="s">
        <v>84</v>
      </c>
      <c r="C24" s="10">
        <v>3</v>
      </c>
      <c r="D24" s="10">
        <v>45</v>
      </c>
      <c r="E24" s="10">
        <v>48</v>
      </c>
      <c r="F24" s="10">
        <v>200</v>
      </c>
      <c r="G24" s="11">
        <v>4444.4444444444443</v>
      </c>
    </row>
    <row r="25" spans="1:7" ht="21">
      <c r="A25" s="17">
        <v>21</v>
      </c>
      <c r="B25" s="13" t="s">
        <v>85</v>
      </c>
      <c r="C25" s="10">
        <v>735.5</v>
      </c>
      <c r="D25" s="10">
        <v>620</v>
      </c>
      <c r="E25" s="10">
        <v>1355.5</v>
      </c>
      <c r="F25" s="10">
        <v>620</v>
      </c>
      <c r="G25" s="11">
        <v>1000</v>
      </c>
    </row>
    <row r="26" spans="1:7" ht="21">
      <c r="A26" s="17">
        <v>22</v>
      </c>
      <c r="B26" s="13" t="s">
        <v>86</v>
      </c>
      <c r="C26" s="10">
        <v>169</v>
      </c>
      <c r="D26" s="10">
        <v>185</v>
      </c>
      <c r="E26" s="10">
        <v>354</v>
      </c>
      <c r="F26" s="10">
        <v>70</v>
      </c>
      <c r="G26" s="11">
        <v>378.37837837837839</v>
      </c>
    </row>
    <row r="27" spans="1:7" ht="21">
      <c r="A27" s="17">
        <v>23</v>
      </c>
      <c r="B27" s="13" t="s">
        <v>88</v>
      </c>
      <c r="C27" s="10">
        <v>75</v>
      </c>
      <c r="D27" s="10">
        <v>600</v>
      </c>
      <c r="E27" s="10">
        <v>675</v>
      </c>
      <c r="F27" s="10">
        <v>3960</v>
      </c>
      <c r="G27" s="11">
        <v>6600</v>
      </c>
    </row>
    <row r="28" spans="1:7" ht="21">
      <c r="A28" s="17">
        <v>24</v>
      </c>
      <c r="B28" s="13" t="s">
        <v>90</v>
      </c>
      <c r="C28" s="10">
        <v>102</v>
      </c>
      <c r="D28" s="10">
        <v>1622.5</v>
      </c>
      <c r="E28" s="10">
        <v>1724.5</v>
      </c>
      <c r="F28" s="10">
        <v>3898.68</v>
      </c>
      <c r="G28" s="11">
        <v>2402.8844375963022</v>
      </c>
    </row>
    <row r="29" spans="1:7" ht="21">
      <c r="A29" s="17">
        <v>25</v>
      </c>
      <c r="B29" s="13" t="s">
        <v>55</v>
      </c>
      <c r="C29" s="10">
        <v>53.480000000000004</v>
      </c>
      <c r="D29" s="10">
        <v>494.995</v>
      </c>
      <c r="E29" s="10">
        <v>548.47500000000002</v>
      </c>
      <c r="F29" s="10">
        <v>2.7</v>
      </c>
      <c r="G29" s="16">
        <v>5.4546005515207225</v>
      </c>
    </row>
    <row r="30" spans="1:7" ht="21">
      <c r="A30" s="17">
        <v>26</v>
      </c>
      <c r="B30" s="13" t="s">
        <v>89</v>
      </c>
      <c r="C30" s="10">
        <v>5.8</v>
      </c>
      <c r="D30" s="10">
        <v>457.85</v>
      </c>
      <c r="E30" s="10">
        <v>463.65000000000003</v>
      </c>
      <c r="F30" s="10">
        <v>4217.8</v>
      </c>
      <c r="G30" s="11">
        <v>9212.1873976193074</v>
      </c>
    </row>
    <row r="31" spans="1:7" ht="21">
      <c r="A31" s="14"/>
      <c r="B31" s="13" t="s">
        <v>97</v>
      </c>
      <c r="C31" s="10">
        <v>11383</v>
      </c>
      <c r="D31" s="10">
        <v>68806</v>
      </c>
      <c r="E31" s="10">
        <v>80189</v>
      </c>
      <c r="F31" s="10">
        <v>579395.2350000001</v>
      </c>
      <c r="G31" s="14"/>
    </row>
  </sheetData>
  <mergeCells count="5">
    <mergeCell ref="A3:A4"/>
    <mergeCell ref="B3:B4"/>
    <mergeCell ref="C3:E3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77"/>
  <sheetViews>
    <sheetView rightToLeft="1" workbookViewId="0">
      <selection activeCell="E4" sqref="E4:J31"/>
    </sheetView>
  </sheetViews>
  <sheetFormatPr defaultRowHeight="15"/>
  <cols>
    <col min="1" max="1" width="30.42578125" customWidth="1"/>
    <col min="5" max="5" width="15.28515625" customWidth="1"/>
    <col min="6" max="6" width="10.85546875" bestFit="1" customWidth="1"/>
    <col min="7" max="7" width="10.7109375" bestFit="1" customWidth="1"/>
  </cols>
  <sheetData>
    <row r="1" spans="1:10" ht="15.75" thickBot="1"/>
    <row r="2" spans="1:10" ht="22.5" customHeight="1" thickTop="1">
      <c r="A2" s="30" t="s">
        <v>40</v>
      </c>
      <c r="B2" s="31"/>
      <c r="C2" s="1" t="s">
        <v>28</v>
      </c>
      <c r="D2" s="32" t="s">
        <v>91</v>
      </c>
      <c r="E2" s="34" t="s">
        <v>92</v>
      </c>
      <c r="F2" s="26" t="s">
        <v>93</v>
      </c>
      <c r="G2" s="26"/>
      <c r="H2" s="26"/>
      <c r="I2" s="25" t="s">
        <v>94</v>
      </c>
      <c r="J2" s="27" t="s">
        <v>95</v>
      </c>
    </row>
    <row r="3" spans="1:10" ht="22.5" customHeight="1">
      <c r="A3" s="29" t="s">
        <v>29</v>
      </c>
      <c r="B3" s="1" t="s">
        <v>0</v>
      </c>
      <c r="C3" s="2">
        <v>2184.5</v>
      </c>
      <c r="D3" s="33"/>
      <c r="E3" s="35"/>
      <c r="F3" s="10" t="s">
        <v>0</v>
      </c>
      <c r="G3" s="10" t="s">
        <v>96</v>
      </c>
      <c r="H3" s="10" t="s">
        <v>97</v>
      </c>
      <c r="I3" s="26"/>
      <c r="J3" s="28"/>
    </row>
    <row r="4" spans="1:10" ht="22.5" customHeight="1">
      <c r="A4" s="29"/>
      <c r="B4" s="1" t="s">
        <v>1</v>
      </c>
      <c r="C4" s="2">
        <v>21050</v>
      </c>
      <c r="D4" s="15">
        <v>1</v>
      </c>
      <c r="E4" s="13" t="s">
        <v>29</v>
      </c>
      <c r="F4" s="10">
        <f>C3</f>
        <v>2184.5</v>
      </c>
      <c r="G4" s="10">
        <f>C4</f>
        <v>21050</v>
      </c>
      <c r="H4" s="10">
        <f t="shared" ref="H4:H25" si="0">SUM(F4:G4)</f>
        <v>23234.5</v>
      </c>
      <c r="I4" s="10">
        <f>C6</f>
        <v>345347</v>
      </c>
      <c r="J4" s="11">
        <f t="shared" ref="J4:J25" si="1">I4/G4*1000</f>
        <v>16406.03325415677</v>
      </c>
    </row>
    <row r="5" spans="1:10" ht="22.5" customHeight="1">
      <c r="A5" s="29"/>
      <c r="B5" s="1" t="s">
        <v>2</v>
      </c>
      <c r="C5" s="2">
        <v>23234.5</v>
      </c>
      <c r="D5" s="15">
        <v>2</v>
      </c>
      <c r="E5" s="13" t="s">
        <v>75</v>
      </c>
      <c r="F5" s="12">
        <f>C8</f>
        <v>8</v>
      </c>
      <c r="G5" s="10">
        <f>C9</f>
        <v>158.5</v>
      </c>
      <c r="H5" s="10">
        <f t="shared" si="0"/>
        <v>166.5</v>
      </c>
      <c r="I5" s="10">
        <f>C11</f>
        <v>3170</v>
      </c>
      <c r="J5" s="11">
        <f t="shared" si="1"/>
        <v>20000</v>
      </c>
    </row>
    <row r="6" spans="1:10" ht="22.5" customHeight="1">
      <c r="A6" s="29"/>
      <c r="B6" s="1" t="s">
        <v>3</v>
      </c>
      <c r="C6" s="2">
        <v>345347</v>
      </c>
      <c r="D6" s="15">
        <v>3</v>
      </c>
      <c r="E6" s="13" t="s">
        <v>76</v>
      </c>
      <c r="F6" s="10">
        <f>C13</f>
        <v>17.7</v>
      </c>
      <c r="G6" s="10">
        <f>C14</f>
        <v>985</v>
      </c>
      <c r="H6" s="10">
        <f t="shared" si="0"/>
        <v>1002.7</v>
      </c>
      <c r="I6" s="10">
        <f>C16</f>
        <v>15760</v>
      </c>
      <c r="J6" s="11">
        <f t="shared" si="1"/>
        <v>16000</v>
      </c>
    </row>
    <row r="7" spans="1:10" ht="22.5" customHeight="1">
      <c r="A7" s="29"/>
      <c r="B7" s="1" t="s">
        <v>4</v>
      </c>
      <c r="C7" s="2">
        <v>16406.03325415677</v>
      </c>
      <c r="D7" s="15">
        <v>4</v>
      </c>
      <c r="E7" s="13" t="s">
        <v>31</v>
      </c>
      <c r="F7" s="10">
        <f>C18</f>
        <v>415</v>
      </c>
      <c r="G7" s="10">
        <f>C19</f>
        <v>1565.5</v>
      </c>
      <c r="H7" s="10">
        <f t="shared" si="0"/>
        <v>1980.5</v>
      </c>
      <c r="I7" s="10">
        <f>C21</f>
        <v>12143.5</v>
      </c>
      <c r="J7" s="11">
        <f t="shared" si="1"/>
        <v>7756.9466624081761</v>
      </c>
    </row>
    <row r="8" spans="1:10" ht="22.5" customHeight="1">
      <c r="A8" s="29" t="s">
        <v>30</v>
      </c>
      <c r="B8" s="1" t="s">
        <v>0</v>
      </c>
      <c r="C8" s="2">
        <v>8</v>
      </c>
      <c r="D8" s="15">
        <v>5</v>
      </c>
      <c r="E8" s="13" t="s">
        <v>32</v>
      </c>
      <c r="F8" s="10">
        <f>C23</f>
        <v>197.5</v>
      </c>
      <c r="G8" s="10">
        <f>C24</f>
        <v>6620</v>
      </c>
      <c r="H8" s="10">
        <f t="shared" si="0"/>
        <v>6817.5</v>
      </c>
      <c r="I8" s="10">
        <f>C26</f>
        <v>66199.5</v>
      </c>
      <c r="J8" s="11">
        <f t="shared" si="1"/>
        <v>9999.9244712990949</v>
      </c>
    </row>
    <row r="9" spans="1:10" ht="22.5" customHeight="1">
      <c r="A9" s="29"/>
      <c r="B9" s="1" t="s">
        <v>1</v>
      </c>
      <c r="C9" s="2">
        <v>158.5</v>
      </c>
      <c r="D9" s="15">
        <v>6</v>
      </c>
      <c r="E9" s="13" t="s">
        <v>33</v>
      </c>
      <c r="F9" s="10">
        <f>C28</f>
        <v>0</v>
      </c>
      <c r="G9" s="10">
        <f>C29</f>
        <v>4</v>
      </c>
      <c r="H9" s="10">
        <f t="shared" si="0"/>
        <v>4</v>
      </c>
      <c r="I9" s="10">
        <f>C31</f>
        <v>7</v>
      </c>
      <c r="J9" s="11">
        <f t="shared" si="1"/>
        <v>1750</v>
      </c>
    </row>
    <row r="10" spans="1:10" ht="22.5" customHeight="1">
      <c r="A10" s="29"/>
      <c r="B10" s="1" t="s">
        <v>2</v>
      </c>
      <c r="C10" s="2">
        <v>166.5</v>
      </c>
      <c r="D10" s="15">
        <v>7</v>
      </c>
      <c r="E10" s="13" t="s">
        <v>34</v>
      </c>
      <c r="F10" s="10">
        <f>C33</f>
        <v>832</v>
      </c>
      <c r="G10" s="10">
        <f>C34</f>
        <v>7499.5</v>
      </c>
      <c r="H10" s="10">
        <f t="shared" si="0"/>
        <v>8331.5</v>
      </c>
      <c r="I10" s="10">
        <f>C36</f>
        <v>7250</v>
      </c>
      <c r="J10" s="11">
        <f t="shared" si="1"/>
        <v>966.73111540769389</v>
      </c>
    </row>
    <row r="11" spans="1:10" ht="22.5" customHeight="1">
      <c r="A11" s="29"/>
      <c r="B11" s="1" t="s">
        <v>3</v>
      </c>
      <c r="C11" s="2">
        <v>3170</v>
      </c>
      <c r="D11" s="15">
        <v>8</v>
      </c>
      <c r="E11" s="13" t="s">
        <v>35</v>
      </c>
      <c r="F11" s="10">
        <f>C38</f>
        <v>2094</v>
      </c>
      <c r="G11" s="10">
        <f>C39</f>
        <v>1200</v>
      </c>
      <c r="H11" s="10">
        <f t="shared" si="0"/>
        <v>3294</v>
      </c>
      <c r="I11" s="10">
        <f>C41</f>
        <v>600</v>
      </c>
      <c r="J11" s="11">
        <f t="shared" si="1"/>
        <v>500</v>
      </c>
    </row>
    <row r="12" spans="1:10" ht="22.5" customHeight="1">
      <c r="A12" s="29"/>
      <c r="B12" s="1" t="s">
        <v>4</v>
      </c>
      <c r="C12" s="2">
        <v>20000</v>
      </c>
      <c r="D12" s="15">
        <v>9</v>
      </c>
      <c r="E12" s="13" t="s">
        <v>36</v>
      </c>
      <c r="F12" s="10">
        <f>C43</f>
        <v>631.5</v>
      </c>
      <c r="G12" s="10">
        <f>C44</f>
        <v>5800</v>
      </c>
      <c r="H12" s="10">
        <f t="shared" si="0"/>
        <v>6431.5</v>
      </c>
      <c r="I12" s="10">
        <f>C46</f>
        <v>11599.5</v>
      </c>
      <c r="J12" s="11">
        <f t="shared" si="1"/>
        <v>1999.9137931034484</v>
      </c>
    </row>
    <row r="13" spans="1:10" ht="22.5" customHeight="1">
      <c r="A13" s="29" t="s">
        <v>39</v>
      </c>
      <c r="B13" s="1" t="s">
        <v>0</v>
      </c>
      <c r="C13" s="2">
        <v>17.7</v>
      </c>
      <c r="D13" s="15">
        <v>10</v>
      </c>
      <c r="E13" s="13" t="s">
        <v>41</v>
      </c>
      <c r="F13" s="10">
        <f>C48</f>
        <v>0</v>
      </c>
      <c r="G13" s="10">
        <f>C49</f>
        <v>7.5</v>
      </c>
      <c r="H13" s="10">
        <f t="shared" si="0"/>
        <v>7.5</v>
      </c>
      <c r="I13" s="10">
        <f>C51</f>
        <v>11.25</v>
      </c>
      <c r="J13" s="11">
        <f t="shared" si="1"/>
        <v>1500</v>
      </c>
    </row>
    <row r="14" spans="1:10" ht="22.5" customHeight="1">
      <c r="A14" s="29"/>
      <c r="B14" s="1" t="s">
        <v>1</v>
      </c>
      <c r="C14" s="2">
        <v>985</v>
      </c>
      <c r="D14" s="15">
        <v>11</v>
      </c>
      <c r="E14" s="13" t="s">
        <v>77</v>
      </c>
      <c r="F14" s="10">
        <f>C53</f>
        <v>410</v>
      </c>
      <c r="G14" s="10">
        <f>C54</f>
        <v>1500</v>
      </c>
      <c r="H14" s="10">
        <f t="shared" si="0"/>
        <v>1910</v>
      </c>
      <c r="I14" s="10">
        <f>C56</f>
        <v>16500.400000000001</v>
      </c>
      <c r="J14" s="11">
        <f t="shared" si="1"/>
        <v>11000.266666666668</v>
      </c>
    </row>
    <row r="15" spans="1:10" ht="22.5" customHeight="1">
      <c r="A15" s="29"/>
      <c r="B15" s="1" t="s">
        <v>2</v>
      </c>
      <c r="C15" s="2">
        <v>1002.7</v>
      </c>
      <c r="D15" s="15">
        <v>12</v>
      </c>
      <c r="E15" s="13" t="s">
        <v>78</v>
      </c>
      <c r="F15" s="10">
        <f>C58</f>
        <v>61</v>
      </c>
      <c r="G15" s="10">
        <f>C59</f>
        <v>2284.5</v>
      </c>
      <c r="H15" s="10">
        <f t="shared" si="0"/>
        <v>2345.5</v>
      </c>
      <c r="I15" s="10">
        <f>C61</f>
        <v>5019.5</v>
      </c>
      <c r="J15" s="11">
        <f t="shared" si="1"/>
        <v>2197.1985117093459</v>
      </c>
    </row>
    <row r="16" spans="1:10" ht="22.5" customHeight="1">
      <c r="A16" s="29"/>
      <c r="B16" s="1" t="s">
        <v>3</v>
      </c>
      <c r="C16" s="2">
        <v>15760</v>
      </c>
      <c r="D16" s="15">
        <v>13</v>
      </c>
      <c r="E16" s="13" t="s">
        <v>79</v>
      </c>
      <c r="F16" s="10">
        <f>C63</f>
        <v>118.80000000000001</v>
      </c>
      <c r="G16" s="10">
        <f>C64</f>
        <v>950</v>
      </c>
      <c r="H16" s="10">
        <f t="shared" si="0"/>
        <v>1068.8</v>
      </c>
      <c r="I16" s="10">
        <f>C66</f>
        <v>7124.5</v>
      </c>
      <c r="J16" s="11">
        <f t="shared" si="1"/>
        <v>7499.4736842105267</v>
      </c>
    </row>
    <row r="17" spans="1:10" ht="22.5" customHeight="1">
      <c r="A17" s="29"/>
      <c r="B17" s="1" t="s">
        <v>4</v>
      </c>
      <c r="C17" s="2">
        <v>16000</v>
      </c>
      <c r="D17" s="15">
        <v>14</v>
      </c>
      <c r="E17" s="13" t="s">
        <v>80</v>
      </c>
      <c r="F17" s="10">
        <f>C68</f>
        <v>171.3</v>
      </c>
      <c r="G17" s="10">
        <f>C69</f>
        <v>950</v>
      </c>
      <c r="H17" s="10">
        <f t="shared" si="0"/>
        <v>1121.3</v>
      </c>
      <c r="I17" s="10">
        <f>C71</f>
        <v>6899.8</v>
      </c>
      <c r="J17" s="11">
        <f t="shared" si="1"/>
        <v>7262.9473684210534</v>
      </c>
    </row>
    <row r="18" spans="1:10" ht="22.5" customHeight="1">
      <c r="A18" s="29" t="s">
        <v>31</v>
      </c>
      <c r="B18" s="1" t="s">
        <v>0</v>
      </c>
      <c r="C18" s="2">
        <v>415</v>
      </c>
      <c r="D18" s="15">
        <v>15</v>
      </c>
      <c r="E18" s="13" t="s">
        <v>81</v>
      </c>
      <c r="F18" s="10">
        <f>C73</f>
        <v>131.9</v>
      </c>
      <c r="G18" s="10">
        <f>C74</f>
        <v>1530</v>
      </c>
      <c r="H18" s="10">
        <f t="shared" si="0"/>
        <v>1661.9</v>
      </c>
      <c r="I18" s="10">
        <f>C76</f>
        <v>10300</v>
      </c>
      <c r="J18" s="11">
        <f t="shared" si="1"/>
        <v>6732.0261437908493</v>
      </c>
    </row>
    <row r="19" spans="1:10" ht="22.5" customHeight="1">
      <c r="A19" s="29"/>
      <c r="B19" s="1" t="s">
        <v>1</v>
      </c>
      <c r="C19" s="2">
        <v>1565.5</v>
      </c>
      <c r="D19" s="15">
        <v>16</v>
      </c>
      <c r="E19" s="13" t="s">
        <v>47</v>
      </c>
      <c r="F19" s="10">
        <f>C78</f>
        <v>1.5</v>
      </c>
      <c r="G19" s="10">
        <f>C79</f>
        <v>7.1</v>
      </c>
      <c r="H19" s="10">
        <f t="shared" si="0"/>
        <v>8.6</v>
      </c>
      <c r="I19" s="16">
        <f>C81</f>
        <v>15.9</v>
      </c>
      <c r="J19" s="11">
        <f t="shared" si="1"/>
        <v>2239.4366197183099</v>
      </c>
    </row>
    <row r="20" spans="1:10" ht="22.5" customHeight="1">
      <c r="A20" s="29"/>
      <c r="B20" s="1" t="s">
        <v>2</v>
      </c>
      <c r="C20" s="2">
        <v>1980.5</v>
      </c>
      <c r="D20" s="15">
        <v>17</v>
      </c>
      <c r="E20" s="13" t="s">
        <v>82</v>
      </c>
      <c r="F20" s="10">
        <f>C83</f>
        <v>1602</v>
      </c>
      <c r="G20" s="10">
        <f>C84</f>
        <v>5035</v>
      </c>
      <c r="H20" s="10">
        <f t="shared" si="0"/>
        <v>6637</v>
      </c>
      <c r="I20" s="10">
        <f>C86</f>
        <v>7048.5050000000001</v>
      </c>
      <c r="J20" s="11">
        <f t="shared" si="1"/>
        <v>1399.9016881827208</v>
      </c>
    </row>
    <row r="21" spans="1:10" ht="22.5" customHeight="1">
      <c r="A21" s="29"/>
      <c r="B21" s="1" t="s">
        <v>3</v>
      </c>
      <c r="C21" s="2">
        <v>12143.5</v>
      </c>
      <c r="D21" s="15">
        <v>18</v>
      </c>
      <c r="E21" s="13" t="s">
        <v>49</v>
      </c>
      <c r="F21" s="10">
        <f>C88</f>
        <v>1420.4</v>
      </c>
      <c r="G21" s="10">
        <f>C89</f>
        <v>8499.9</v>
      </c>
      <c r="H21" s="10">
        <f t="shared" si="0"/>
        <v>9920.2999999999993</v>
      </c>
      <c r="I21" s="10">
        <f>C91</f>
        <v>55000.2</v>
      </c>
      <c r="J21" s="11">
        <f t="shared" si="1"/>
        <v>6470.6878904457699</v>
      </c>
    </row>
    <row r="22" spans="1:10" ht="22.5" customHeight="1">
      <c r="A22" s="29"/>
      <c r="B22" s="3" t="s">
        <v>4</v>
      </c>
      <c r="C22" s="3">
        <v>7756.9466624081761</v>
      </c>
      <c r="D22" s="15">
        <v>19</v>
      </c>
      <c r="E22" s="13" t="s">
        <v>83</v>
      </c>
      <c r="F22" s="10">
        <f>C93</f>
        <v>1.4</v>
      </c>
      <c r="G22" s="10">
        <f>C94</f>
        <v>87</v>
      </c>
      <c r="H22" s="10">
        <f t="shared" si="0"/>
        <v>88.4</v>
      </c>
      <c r="I22" s="10">
        <f>C96</f>
        <v>650</v>
      </c>
      <c r="J22" s="11">
        <f t="shared" si="1"/>
        <v>7471.2643678160921</v>
      </c>
    </row>
    <row r="23" spans="1:10" ht="22.5" customHeight="1">
      <c r="A23" s="29" t="s">
        <v>32</v>
      </c>
      <c r="B23" s="1" t="s">
        <v>0</v>
      </c>
      <c r="C23" s="2">
        <v>197.5</v>
      </c>
      <c r="D23" s="15">
        <v>20</v>
      </c>
      <c r="E23" s="13" t="s">
        <v>84</v>
      </c>
      <c r="F23" s="10">
        <f>C98</f>
        <v>3</v>
      </c>
      <c r="G23" s="10">
        <f>C99</f>
        <v>45</v>
      </c>
      <c r="H23" s="10">
        <f t="shared" si="0"/>
        <v>48</v>
      </c>
      <c r="I23" s="10">
        <f>C101</f>
        <v>200</v>
      </c>
      <c r="J23" s="11">
        <f t="shared" si="1"/>
        <v>4444.4444444444443</v>
      </c>
    </row>
    <row r="24" spans="1:10" ht="22.5" customHeight="1">
      <c r="A24" s="29"/>
      <c r="B24" s="1" t="s">
        <v>1</v>
      </c>
      <c r="C24" s="2">
        <v>6620</v>
      </c>
      <c r="D24" s="15">
        <v>21</v>
      </c>
      <c r="E24" s="13" t="s">
        <v>85</v>
      </c>
      <c r="F24" s="10">
        <f>C103</f>
        <v>735.5</v>
      </c>
      <c r="G24" s="10">
        <f>C104</f>
        <v>620</v>
      </c>
      <c r="H24" s="10">
        <f t="shared" si="0"/>
        <v>1355.5</v>
      </c>
      <c r="I24" s="10">
        <f>C106</f>
        <v>620</v>
      </c>
      <c r="J24" s="11">
        <f t="shared" si="1"/>
        <v>1000</v>
      </c>
    </row>
    <row r="25" spans="1:10" ht="22.5" customHeight="1">
      <c r="A25" s="29"/>
      <c r="B25" s="1" t="s">
        <v>2</v>
      </c>
      <c r="C25" s="2">
        <v>6817.5</v>
      </c>
      <c r="D25" s="15">
        <v>22</v>
      </c>
      <c r="E25" s="13" t="s">
        <v>86</v>
      </c>
      <c r="F25" s="10">
        <f>C108</f>
        <v>169</v>
      </c>
      <c r="G25" s="10">
        <f>C109</f>
        <v>185</v>
      </c>
      <c r="H25" s="10">
        <f t="shared" si="0"/>
        <v>354</v>
      </c>
      <c r="I25" s="10">
        <f>C111</f>
        <v>70</v>
      </c>
      <c r="J25" s="11">
        <f t="shared" si="1"/>
        <v>378.37837837837839</v>
      </c>
    </row>
    <row r="26" spans="1:10" ht="22.5" customHeight="1">
      <c r="A26" s="29"/>
      <c r="B26" s="1" t="s">
        <v>3</v>
      </c>
      <c r="C26" s="2">
        <v>66199.5</v>
      </c>
      <c r="D26" s="15">
        <v>23</v>
      </c>
      <c r="E26" s="13" t="s">
        <v>88</v>
      </c>
      <c r="F26" s="10">
        <f>C118</f>
        <v>75</v>
      </c>
      <c r="G26" s="10">
        <f>C119</f>
        <v>600</v>
      </c>
      <c r="H26" s="10">
        <f>SUM(F26:G26)</f>
        <v>675</v>
      </c>
      <c r="I26" s="10">
        <f>C121</f>
        <v>3960</v>
      </c>
      <c r="J26" s="11">
        <f>I26/G26*1000</f>
        <v>6600</v>
      </c>
    </row>
    <row r="27" spans="1:10" ht="22.5" customHeight="1">
      <c r="A27" s="29"/>
      <c r="B27" s="1" t="s">
        <v>4</v>
      </c>
      <c r="C27" s="3">
        <v>9999.9244712990931</v>
      </c>
      <c r="D27" s="15">
        <v>24</v>
      </c>
      <c r="E27" s="13" t="s">
        <v>90</v>
      </c>
      <c r="F27" s="10">
        <f>C133</f>
        <v>102</v>
      </c>
      <c r="G27" s="10">
        <f>C134</f>
        <v>1622.5</v>
      </c>
      <c r="H27" s="10">
        <f>SUM(F27:G27)</f>
        <v>1724.5</v>
      </c>
      <c r="I27" s="10">
        <f>C136</f>
        <v>3898.68</v>
      </c>
      <c r="J27" s="16">
        <f>I27/G27*1000</f>
        <v>2402.8844375963022</v>
      </c>
    </row>
    <row r="28" spans="1:10" ht="22.5" customHeight="1">
      <c r="A28" s="29" t="s">
        <v>33</v>
      </c>
      <c r="B28" s="1" t="s">
        <v>0</v>
      </c>
      <c r="C28" s="2">
        <v>0</v>
      </c>
      <c r="D28" s="15">
        <v>25</v>
      </c>
      <c r="E28" s="13" t="s">
        <v>55</v>
      </c>
      <c r="F28" s="10">
        <f>C123</f>
        <v>53.480000000000004</v>
      </c>
      <c r="G28" s="10">
        <f>C124</f>
        <v>494.995</v>
      </c>
      <c r="H28" s="10">
        <f>SUM(F28:G28)</f>
        <v>548.47500000000002</v>
      </c>
      <c r="I28" s="10">
        <v>2.7</v>
      </c>
      <c r="J28" s="16">
        <f>I28/G28*1000</f>
        <v>5.4546005515207225</v>
      </c>
    </row>
    <row r="29" spans="1:10" ht="22.5" customHeight="1">
      <c r="A29" s="29"/>
      <c r="B29" s="1" t="s">
        <v>1</v>
      </c>
      <c r="C29" s="2">
        <v>4</v>
      </c>
      <c r="D29" s="15">
        <v>26</v>
      </c>
      <c r="E29" s="13" t="s">
        <v>89</v>
      </c>
      <c r="F29" s="10">
        <f>C128</f>
        <v>5.8</v>
      </c>
      <c r="G29" s="10">
        <f>C129</f>
        <v>457.85</v>
      </c>
      <c r="H29" s="10">
        <f>SUM(F29:G29)</f>
        <v>463.65000000000003</v>
      </c>
      <c r="I29" s="10">
        <f>C131</f>
        <v>4217.8</v>
      </c>
      <c r="J29" s="16">
        <f>I29/G29*1000</f>
        <v>9212.1873976193074</v>
      </c>
    </row>
    <row r="30" spans="1:10" ht="22.5" customHeight="1">
      <c r="A30" s="29"/>
      <c r="B30" s="1" t="s">
        <v>2</v>
      </c>
      <c r="C30" s="2">
        <v>4</v>
      </c>
      <c r="D30" s="15">
        <v>27</v>
      </c>
      <c r="E30" s="13" t="s">
        <v>87</v>
      </c>
      <c r="F30" s="13">
        <f>C113</f>
        <v>1</v>
      </c>
      <c r="G30" s="13">
        <f>C114</f>
        <v>8</v>
      </c>
      <c r="H30" s="10">
        <f>SUM(F30:G30)</f>
        <v>9</v>
      </c>
      <c r="I30" s="13">
        <f>C116</f>
        <v>365</v>
      </c>
      <c r="J30" s="16">
        <f>I30/G30*1000</f>
        <v>45625</v>
      </c>
    </row>
    <row r="31" spans="1:10" ht="22.5" customHeight="1">
      <c r="A31" s="29"/>
      <c r="B31" s="1" t="s">
        <v>3</v>
      </c>
      <c r="C31" s="2">
        <v>7</v>
      </c>
      <c r="D31" s="22" t="s">
        <v>97</v>
      </c>
      <c r="E31" s="23"/>
      <c r="F31" s="10">
        <f>SUM(F4:F27)</f>
        <v>11383</v>
      </c>
      <c r="G31" s="10">
        <f>SUM(G4:G27)</f>
        <v>68806</v>
      </c>
      <c r="H31" s="10">
        <f>SUM(H4:H27)</f>
        <v>80189</v>
      </c>
      <c r="I31" s="10">
        <f>SUM(I4:I27)</f>
        <v>579395.2350000001</v>
      </c>
      <c r="J31" s="14"/>
    </row>
    <row r="32" spans="1:10" ht="22.5" customHeight="1">
      <c r="A32" s="29"/>
      <c r="B32" s="1" t="s">
        <v>4</v>
      </c>
      <c r="C32" s="2">
        <v>1750</v>
      </c>
    </row>
    <row r="33" spans="1:3" ht="22.5" customHeight="1">
      <c r="A33" s="29" t="s">
        <v>34</v>
      </c>
      <c r="B33" s="1" t="s">
        <v>0</v>
      </c>
      <c r="C33" s="2">
        <v>832</v>
      </c>
    </row>
    <row r="34" spans="1:3" ht="22.5" customHeight="1">
      <c r="A34" s="29"/>
      <c r="B34" s="1" t="s">
        <v>1</v>
      </c>
      <c r="C34" s="5">
        <v>7499.5</v>
      </c>
    </row>
    <row r="35" spans="1:3" ht="22.5" customHeight="1">
      <c r="A35" s="29"/>
      <c r="B35" s="1" t="s">
        <v>2</v>
      </c>
      <c r="C35" s="2">
        <v>8331.5</v>
      </c>
    </row>
    <row r="36" spans="1:3" ht="22.5" customHeight="1">
      <c r="A36" s="29"/>
      <c r="B36" s="1" t="s">
        <v>3</v>
      </c>
      <c r="C36" s="2">
        <v>7250</v>
      </c>
    </row>
    <row r="37" spans="1:3" ht="22.5" customHeight="1">
      <c r="A37" s="29"/>
      <c r="B37" s="1" t="s">
        <v>4</v>
      </c>
      <c r="C37" s="2">
        <v>966.73111540769389</v>
      </c>
    </row>
    <row r="38" spans="1:3" ht="22.5" customHeight="1">
      <c r="A38" s="29" t="s">
        <v>35</v>
      </c>
      <c r="B38" s="1" t="s">
        <v>0</v>
      </c>
      <c r="C38" s="2">
        <v>2094</v>
      </c>
    </row>
    <row r="39" spans="1:3" ht="22.5" customHeight="1">
      <c r="A39" s="29"/>
      <c r="B39" s="1" t="s">
        <v>1</v>
      </c>
      <c r="C39" s="2">
        <v>1200</v>
      </c>
    </row>
    <row r="40" spans="1:3" ht="22.5" customHeight="1">
      <c r="A40" s="29"/>
      <c r="B40" s="1" t="s">
        <v>2</v>
      </c>
      <c r="C40" s="2">
        <v>3294</v>
      </c>
    </row>
    <row r="41" spans="1:3" ht="22.5" customHeight="1">
      <c r="A41" s="29"/>
      <c r="B41" s="1" t="s">
        <v>3</v>
      </c>
      <c r="C41" s="2">
        <v>600</v>
      </c>
    </row>
    <row r="42" spans="1:3" ht="22.5" customHeight="1">
      <c r="A42" s="29"/>
      <c r="B42" s="1" t="s">
        <v>4</v>
      </c>
      <c r="C42" s="2">
        <v>500</v>
      </c>
    </row>
    <row r="43" spans="1:3" ht="22.5" customHeight="1">
      <c r="A43" s="29" t="s">
        <v>36</v>
      </c>
      <c r="B43" s="1" t="s">
        <v>0</v>
      </c>
      <c r="C43" s="2">
        <v>631.5</v>
      </c>
    </row>
    <row r="44" spans="1:3" ht="22.5" customHeight="1">
      <c r="A44" s="29"/>
      <c r="B44" s="1" t="s">
        <v>1</v>
      </c>
      <c r="C44" s="2">
        <v>5800</v>
      </c>
    </row>
    <row r="45" spans="1:3" ht="22.5" customHeight="1">
      <c r="A45" s="29"/>
      <c r="B45" s="1" t="s">
        <v>2</v>
      </c>
      <c r="C45" s="2">
        <v>6431.5</v>
      </c>
    </row>
    <row r="46" spans="1:3" ht="22.5" customHeight="1">
      <c r="A46" s="29"/>
      <c r="B46" s="1" t="s">
        <v>3</v>
      </c>
      <c r="C46" s="2">
        <v>11599.5</v>
      </c>
    </row>
    <row r="47" spans="1:3" ht="22.5" customHeight="1">
      <c r="A47" s="29"/>
      <c r="B47" s="1" t="s">
        <v>4</v>
      </c>
      <c r="C47" s="2">
        <v>1999.9137931034484</v>
      </c>
    </row>
    <row r="48" spans="1:3" ht="22.5" customHeight="1">
      <c r="A48" s="29" t="s">
        <v>41</v>
      </c>
      <c r="B48" s="1" t="s">
        <v>0</v>
      </c>
      <c r="C48" s="2">
        <v>0</v>
      </c>
    </row>
    <row r="49" spans="1:3" ht="22.5" customHeight="1">
      <c r="A49" s="29"/>
      <c r="B49" s="1" t="s">
        <v>1</v>
      </c>
      <c r="C49" s="2">
        <v>7.5</v>
      </c>
    </row>
    <row r="50" spans="1:3" ht="22.5" customHeight="1">
      <c r="A50" s="29"/>
      <c r="B50" s="1" t="s">
        <v>2</v>
      </c>
      <c r="C50" s="2">
        <v>7.5</v>
      </c>
    </row>
    <row r="51" spans="1:3" ht="22.5" customHeight="1">
      <c r="A51" s="29"/>
      <c r="B51" s="1" t="s">
        <v>3</v>
      </c>
      <c r="C51" s="2">
        <v>11.25</v>
      </c>
    </row>
    <row r="52" spans="1:3" ht="22.5" customHeight="1">
      <c r="A52" s="29"/>
      <c r="B52" s="1" t="s">
        <v>4</v>
      </c>
      <c r="C52" s="2">
        <v>1500</v>
      </c>
    </row>
    <row r="53" spans="1:3" ht="22.5" customHeight="1">
      <c r="A53" s="29" t="s">
        <v>42</v>
      </c>
      <c r="B53" s="1" t="s">
        <v>0</v>
      </c>
      <c r="C53" s="2">
        <v>410</v>
      </c>
    </row>
    <row r="54" spans="1:3" ht="22.5" customHeight="1">
      <c r="A54" s="29"/>
      <c r="B54" s="1" t="s">
        <v>1</v>
      </c>
      <c r="C54" s="2">
        <v>1500</v>
      </c>
    </row>
    <row r="55" spans="1:3" ht="22.5" customHeight="1">
      <c r="A55" s="29"/>
      <c r="B55" s="1" t="s">
        <v>2</v>
      </c>
      <c r="C55" s="2">
        <v>1910</v>
      </c>
    </row>
    <row r="56" spans="1:3" ht="22.5" customHeight="1">
      <c r="A56" s="29"/>
      <c r="B56" s="1" t="s">
        <v>3</v>
      </c>
      <c r="C56" s="2">
        <v>16500.400000000001</v>
      </c>
    </row>
    <row r="57" spans="1:3" ht="22.5" customHeight="1">
      <c r="A57" s="29"/>
      <c r="B57" s="1" t="s">
        <v>4</v>
      </c>
      <c r="C57" s="3">
        <v>11000.266666666668</v>
      </c>
    </row>
    <row r="58" spans="1:3" ht="22.5" customHeight="1">
      <c r="A58" s="29" t="s">
        <v>43</v>
      </c>
      <c r="B58" s="1" t="s">
        <v>0</v>
      </c>
      <c r="C58" s="2">
        <v>61</v>
      </c>
    </row>
    <row r="59" spans="1:3" ht="22.5" customHeight="1">
      <c r="A59" s="29"/>
      <c r="B59" s="1" t="s">
        <v>1</v>
      </c>
      <c r="C59" s="2">
        <v>2284.5</v>
      </c>
    </row>
    <row r="60" spans="1:3" ht="22.5" customHeight="1">
      <c r="A60" s="29"/>
      <c r="B60" s="1" t="s">
        <v>2</v>
      </c>
      <c r="C60" s="2">
        <v>2345.5</v>
      </c>
    </row>
    <row r="61" spans="1:3" ht="22.5" customHeight="1">
      <c r="A61" s="29"/>
      <c r="B61" s="1" t="s">
        <v>3</v>
      </c>
      <c r="C61" s="2">
        <v>5019.5</v>
      </c>
    </row>
    <row r="62" spans="1:3" ht="22.5" customHeight="1">
      <c r="A62" s="29"/>
      <c r="B62" s="3" t="s">
        <v>4</v>
      </c>
      <c r="C62" s="3">
        <v>2197.1985117093454</v>
      </c>
    </row>
    <row r="63" spans="1:3" ht="22.5" customHeight="1">
      <c r="A63" s="29" t="s">
        <v>44</v>
      </c>
      <c r="B63" s="1" t="s">
        <v>0</v>
      </c>
      <c r="C63" s="2">
        <v>118.80000000000001</v>
      </c>
    </row>
    <row r="64" spans="1:3" ht="22.5" customHeight="1">
      <c r="A64" s="29"/>
      <c r="B64" s="1" t="s">
        <v>1</v>
      </c>
      <c r="C64" s="2">
        <v>950</v>
      </c>
    </row>
    <row r="65" spans="1:3" ht="22.5" customHeight="1">
      <c r="A65" s="29"/>
      <c r="B65" s="1" t="s">
        <v>2</v>
      </c>
      <c r="C65" s="2">
        <v>1068.8</v>
      </c>
    </row>
    <row r="66" spans="1:3" ht="22.5" customHeight="1">
      <c r="A66" s="29"/>
      <c r="B66" s="1" t="s">
        <v>3</v>
      </c>
      <c r="C66" s="2">
        <v>7124.5</v>
      </c>
    </row>
    <row r="67" spans="1:3" ht="22.5" customHeight="1">
      <c r="A67" s="29"/>
      <c r="B67" s="3" t="s">
        <v>4</v>
      </c>
      <c r="C67" s="3">
        <v>7499.4736842105267</v>
      </c>
    </row>
    <row r="68" spans="1:3" ht="22.5" customHeight="1">
      <c r="A68" s="29" t="s">
        <v>45</v>
      </c>
      <c r="B68" s="1" t="s">
        <v>0</v>
      </c>
      <c r="C68" s="2">
        <v>171.3</v>
      </c>
    </row>
    <row r="69" spans="1:3" ht="22.5" customHeight="1">
      <c r="A69" s="29"/>
      <c r="B69" s="1" t="s">
        <v>1</v>
      </c>
      <c r="C69" s="2">
        <v>950</v>
      </c>
    </row>
    <row r="70" spans="1:3" ht="22.5" customHeight="1">
      <c r="A70" s="29"/>
      <c r="B70" s="1" t="s">
        <v>2</v>
      </c>
      <c r="C70" s="2">
        <v>1121.3</v>
      </c>
    </row>
    <row r="71" spans="1:3" ht="22.5" customHeight="1">
      <c r="A71" s="29"/>
      <c r="B71" s="1" t="s">
        <v>3</v>
      </c>
      <c r="C71" s="2">
        <v>6899.8</v>
      </c>
    </row>
    <row r="72" spans="1:3" ht="22.5" customHeight="1">
      <c r="A72" s="29"/>
      <c r="B72" s="3" t="s">
        <v>4</v>
      </c>
      <c r="C72" s="3">
        <v>7262.9473684210525</v>
      </c>
    </row>
    <row r="73" spans="1:3" ht="22.5" customHeight="1">
      <c r="A73" s="29" t="s">
        <v>46</v>
      </c>
      <c r="B73" s="1" t="s">
        <v>0</v>
      </c>
      <c r="C73" s="2">
        <v>131.9</v>
      </c>
    </row>
    <row r="74" spans="1:3" ht="22.5" customHeight="1">
      <c r="A74" s="29"/>
      <c r="B74" s="1" t="s">
        <v>1</v>
      </c>
      <c r="C74" s="2">
        <v>1530</v>
      </c>
    </row>
    <row r="75" spans="1:3" ht="22.5" customHeight="1">
      <c r="A75" s="29"/>
      <c r="B75" s="1" t="s">
        <v>2</v>
      </c>
      <c r="C75" s="2">
        <v>1661.9</v>
      </c>
    </row>
    <row r="76" spans="1:3" ht="22.5" customHeight="1">
      <c r="A76" s="29"/>
      <c r="B76" s="1" t="s">
        <v>3</v>
      </c>
      <c r="C76" s="2">
        <v>10300</v>
      </c>
    </row>
    <row r="77" spans="1:3" ht="22.5" customHeight="1">
      <c r="A77" s="29"/>
      <c r="B77" s="3" t="s">
        <v>4</v>
      </c>
      <c r="C77" s="3">
        <v>6732.0261437908493</v>
      </c>
    </row>
    <row r="78" spans="1:3" ht="22.5" customHeight="1">
      <c r="A78" s="36" t="s">
        <v>47</v>
      </c>
      <c r="B78" s="1" t="s">
        <v>0</v>
      </c>
      <c r="C78" s="2">
        <v>1.5</v>
      </c>
    </row>
    <row r="79" spans="1:3" ht="22.5" customHeight="1">
      <c r="A79" s="36"/>
      <c r="B79" s="1" t="s">
        <v>1</v>
      </c>
      <c r="C79" s="2">
        <v>7.1</v>
      </c>
    </row>
    <row r="80" spans="1:3" ht="22.5" customHeight="1">
      <c r="A80" s="36"/>
      <c r="B80" s="1" t="s">
        <v>2</v>
      </c>
      <c r="C80" s="2">
        <v>8.6</v>
      </c>
    </row>
    <row r="81" spans="1:3" ht="22.5" customHeight="1">
      <c r="A81" s="36"/>
      <c r="B81" s="3" t="s">
        <v>3</v>
      </c>
      <c r="C81" s="3">
        <v>15.9</v>
      </c>
    </row>
    <row r="82" spans="1:3" ht="22.5" customHeight="1">
      <c r="A82" s="36"/>
      <c r="B82" s="3" t="s">
        <v>4</v>
      </c>
      <c r="C82" s="3">
        <v>2239.4366197183099</v>
      </c>
    </row>
    <row r="83" spans="1:3" ht="22.5" customHeight="1">
      <c r="A83" s="29" t="s">
        <v>48</v>
      </c>
      <c r="B83" s="1" t="s">
        <v>0</v>
      </c>
      <c r="C83" s="2">
        <v>1602</v>
      </c>
    </row>
    <row r="84" spans="1:3" ht="22.5" customHeight="1">
      <c r="A84" s="29"/>
      <c r="B84" s="1" t="s">
        <v>1</v>
      </c>
      <c r="C84" s="2">
        <v>5035</v>
      </c>
    </row>
    <row r="85" spans="1:3" ht="22.5" customHeight="1">
      <c r="A85" s="29"/>
      <c r="B85" s="1" t="s">
        <v>2</v>
      </c>
      <c r="C85" s="2">
        <v>6637</v>
      </c>
    </row>
    <row r="86" spans="1:3" ht="22.5" customHeight="1">
      <c r="A86" s="29"/>
      <c r="B86" s="1" t="s">
        <v>3</v>
      </c>
      <c r="C86" s="2">
        <v>7048.5050000000001</v>
      </c>
    </row>
    <row r="87" spans="1:3" ht="22.5" customHeight="1">
      <c r="A87" s="29"/>
      <c r="B87" s="1" t="s">
        <v>4</v>
      </c>
      <c r="C87" s="2">
        <v>1399.901688182721</v>
      </c>
    </row>
    <row r="88" spans="1:3" ht="22.5" customHeight="1">
      <c r="A88" s="29" t="s">
        <v>49</v>
      </c>
      <c r="B88" s="1" t="s">
        <v>0</v>
      </c>
      <c r="C88" s="2">
        <v>1420.4</v>
      </c>
    </row>
    <row r="89" spans="1:3" ht="22.5" customHeight="1">
      <c r="A89" s="29"/>
      <c r="B89" s="1" t="s">
        <v>1</v>
      </c>
      <c r="C89" s="2">
        <v>8499.9</v>
      </c>
    </row>
    <row r="90" spans="1:3" ht="22.5" customHeight="1">
      <c r="A90" s="29"/>
      <c r="B90" s="1" t="s">
        <v>2</v>
      </c>
      <c r="C90" s="2">
        <v>9920.2999999999993</v>
      </c>
    </row>
    <row r="91" spans="1:3" ht="22.5" customHeight="1">
      <c r="A91" s="29"/>
      <c r="B91" s="1" t="s">
        <v>3</v>
      </c>
      <c r="C91" s="2">
        <v>55000.2</v>
      </c>
    </row>
    <row r="92" spans="1:3" ht="22.5" customHeight="1">
      <c r="A92" s="29"/>
      <c r="B92" s="3" t="s">
        <v>4</v>
      </c>
      <c r="C92" s="3">
        <v>6470.6878904457699</v>
      </c>
    </row>
    <row r="93" spans="1:3" ht="22.5" customHeight="1">
      <c r="A93" s="29" t="s">
        <v>50</v>
      </c>
      <c r="B93" s="1" t="s">
        <v>0</v>
      </c>
      <c r="C93" s="2">
        <v>1.4</v>
      </c>
    </row>
    <row r="94" spans="1:3" ht="22.5" customHeight="1">
      <c r="A94" s="29"/>
      <c r="B94" s="1" t="s">
        <v>1</v>
      </c>
      <c r="C94" s="2">
        <v>87</v>
      </c>
    </row>
    <row r="95" spans="1:3" ht="22.5" customHeight="1">
      <c r="A95" s="29"/>
      <c r="B95" s="1" t="s">
        <v>2</v>
      </c>
      <c r="C95" s="2">
        <v>88.4</v>
      </c>
    </row>
    <row r="96" spans="1:3" ht="22.5" customHeight="1">
      <c r="A96" s="29"/>
      <c r="B96" s="1" t="s">
        <v>3</v>
      </c>
      <c r="C96" s="2">
        <v>650</v>
      </c>
    </row>
    <row r="97" spans="1:3" ht="22.5" customHeight="1">
      <c r="A97" s="29"/>
      <c r="B97" s="1" t="s">
        <v>4</v>
      </c>
      <c r="C97" s="2">
        <v>7471.2643678160921</v>
      </c>
    </row>
    <row r="98" spans="1:3" ht="22.5" customHeight="1">
      <c r="A98" s="29" t="s">
        <v>51</v>
      </c>
      <c r="B98" s="1" t="s">
        <v>0</v>
      </c>
      <c r="C98" s="2">
        <v>3</v>
      </c>
    </row>
    <row r="99" spans="1:3" ht="22.5" customHeight="1">
      <c r="A99" s="29"/>
      <c r="B99" s="1" t="s">
        <v>1</v>
      </c>
      <c r="C99" s="2">
        <v>45</v>
      </c>
    </row>
    <row r="100" spans="1:3" ht="22.5" customHeight="1">
      <c r="A100" s="29"/>
      <c r="B100" s="1" t="s">
        <v>2</v>
      </c>
      <c r="C100" s="2">
        <v>48</v>
      </c>
    </row>
    <row r="101" spans="1:3" ht="22.5" customHeight="1">
      <c r="A101" s="29"/>
      <c r="B101" s="1" t="s">
        <v>3</v>
      </c>
      <c r="C101" s="2">
        <v>200</v>
      </c>
    </row>
    <row r="102" spans="1:3" ht="22.5" customHeight="1">
      <c r="A102" s="29"/>
      <c r="B102" s="1" t="s">
        <v>4</v>
      </c>
      <c r="C102" s="2">
        <v>4444.4444444444443</v>
      </c>
    </row>
    <row r="103" spans="1:3" ht="22.5" customHeight="1">
      <c r="A103" s="29" t="s">
        <v>52</v>
      </c>
      <c r="B103" s="1" t="s">
        <v>0</v>
      </c>
      <c r="C103" s="2">
        <v>735.5</v>
      </c>
    </row>
    <row r="104" spans="1:3" ht="22.5" customHeight="1">
      <c r="A104" s="29"/>
      <c r="B104" s="1" t="s">
        <v>1</v>
      </c>
      <c r="C104" s="2">
        <v>620</v>
      </c>
    </row>
    <row r="105" spans="1:3" ht="22.5" customHeight="1">
      <c r="A105" s="29"/>
      <c r="B105" s="1" t="s">
        <v>2</v>
      </c>
      <c r="C105" s="2">
        <v>1355.5</v>
      </c>
    </row>
    <row r="106" spans="1:3" ht="22.5" customHeight="1">
      <c r="A106" s="29"/>
      <c r="B106" s="1" t="s">
        <v>3</v>
      </c>
      <c r="C106" s="2">
        <v>620</v>
      </c>
    </row>
    <row r="107" spans="1:3" ht="22.5" customHeight="1">
      <c r="A107" s="29"/>
      <c r="B107" s="1" t="s">
        <v>4</v>
      </c>
      <c r="C107" s="2">
        <v>1000</v>
      </c>
    </row>
    <row r="108" spans="1:3" ht="22.5" customHeight="1">
      <c r="A108" s="29" t="s">
        <v>53</v>
      </c>
      <c r="B108" s="1" t="s">
        <v>0</v>
      </c>
      <c r="C108" s="2">
        <v>169</v>
      </c>
    </row>
    <row r="109" spans="1:3" ht="22.5" customHeight="1">
      <c r="A109" s="29"/>
      <c r="B109" s="1" t="s">
        <v>1</v>
      </c>
      <c r="C109" s="2">
        <v>185</v>
      </c>
    </row>
    <row r="110" spans="1:3" ht="22.5" customHeight="1">
      <c r="A110" s="29"/>
      <c r="B110" s="1" t="s">
        <v>2</v>
      </c>
      <c r="C110" s="2">
        <v>354</v>
      </c>
    </row>
    <row r="111" spans="1:3" ht="22.5" customHeight="1">
      <c r="A111" s="29"/>
      <c r="B111" s="1" t="s">
        <v>3</v>
      </c>
      <c r="C111" s="2">
        <v>70</v>
      </c>
    </row>
    <row r="112" spans="1:3" ht="22.5" customHeight="1">
      <c r="A112" s="29"/>
      <c r="B112" s="1" t="s">
        <v>4</v>
      </c>
      <c r="C112" s="2">
        <v>378.37837837837839</v>
      </c>
    </row>
    <row r="113" spans="1:3" ht="28.5">
      <c r="A113" s="20" t="s">
        <v>74</v>
      </c>
      <c r="B113" s="1" t="s">
        <v>0</v>
      </c>
      <c r="C113" s="2">
        <v>1</v>
      </c>
    </row>
    <row r="114" spans="1:3" ht="28.5">
      <c r="A114" s="20"/>
      <c r="B114" s="1" t="s">
        <v>1</v>
      </c>
      <c r="C114" s="2">
        <v>8</v>
      </c>
    </row>
    <row r="115" spans="1:3" ht="45">
      <c r="A115" s="20"/>
      <c r="B115" s="7" t="s">
        <v>62</v>
      </c>
      <c r="C115" s="2">
        <v>9</v>
      </c>
    </row>
    <row r="116" spans="1:3" ht="45">
      <c r="A116" s="20"/>
      <c r="B116" s="7" t="s">
        <v>66</v>
      </c>
      <c r="C116" s="2">
        <v>365</v>
      </c>
    </row>
    <row r="117" spans="1:3" ht="67.5">
      <c r="A117" s="20"/>
      <c r="B117" s="9" t="s">
        <v>67</v>
      </c>
      <c r="C117" s="3">
        <v>45625</v>
      </c>
    </row>
    <row r="118" spans="1:3" ht="22.5" customHeight="1">
      <c r="A118" s="29" t="s">
        <v>54</v>
      </c>
      <c r="B118" s="1" t="s">
        <v>0</v>
      </c>
      <c r="C118" s="2">
        <v>75</v>
      </c>
    </row>
    <row r="119" spans="1:3" ht="22.5" customHeight="1">
      <c r="A119" s="29"/>
      <c r="B119" s="1" t="s">
        <v>1</v>
      </c>
      <c r="C119" s="2">
        <v>600</v>
      </c>
    </row>
    <row r="120" spans="1:3" ht="22.5" customHeight="1">
      <c r="A120" s="29"/>
      <c r="B120" s="1" t="s">
        <v>2</v>
      </c>
      <c r="C120" s="2">
        <v>675</v>
      </c>
    </row>
    <row r="121" spans="1:3" ht="22.5" customHeight="1">
      <c r="A121" s="29"/>
      <c r="B121" s="1" t="s">
        <v>3</v>
      </c>
      <c r="C121" s="2">
        <v>3960</v>
      </c>
    </row>
    <row r="122" spans="1:3" ht="22.5" customHeight="1">
      <c r="A122" s="29"/>
      <c r="B122" s="1" t="s">
        <v>4</v>
      </c>
      <c r="C122" s="2">
        <v>6600</v>
      </c>
    </row>
    <row r="123" spans="1:3" ht="22.5" customHeight="1">
      <c r="A123" s="29" t="s">
        <v>55</v>
      </c>
      <c r="B123" s="1" t="s">
        <v>0</v>
      </c>
      <c r="C123" s="2">
        <v>53.480000000000004</v>
      </c>
    </row>
    <row r="124" spans="1:3" ht="22.5" customHeight="1">
      <c r="A124" s="29"/>
      <c r="B124" s="1" t="s">
        <v>1</v>
      </c>
      <c r="C124" s="2">
        <v>494.995</v>
      </c>
    </row>
    <row r="125" spans="1:3" ht="22.5" customHeight="1">
      <c r="A125" s="29"/>
      <c r="B125" s="1" t="s">
        <v>2</v>
      </c>
      <c r="C125" s="2">
        <v>548.47500000000002</v>
      </c>
    </row>
    <row r="126" spans="1:3" ht="22.5" customHeight="1">
      <c r="A126" s="29"/>
      <c r="B126" s="1" t="s">
        <v>3</v>
      </c>
      <c r="C126" s="2">
        <v>2697.08</v>
      </c>
    </row>
    <row r="127" spans="1:3" ht="22.5" customHeight="1">
      <c r="A127" s="29"/>
      <c r="B127" s="1" t="s">
        <v>4</v>
      </c>
      <c r="C127" s="2">
        <v>5.448701502035374</v>
      </c>
    </row>
    <row r="128" spans="1:3" ht="22.5" customHeight="1">
      <c r="A128" s="29" t="s">
        <v>56</v>
      </c>
      <c r="B128" s="1" t="s">
        <v>0</v>
      </c>
      <c r="C128" s="2">
        <v>5.8</v>
      </c>
    </row>
    <row r="129" spans="1:3" ht="22.5" customHeight="1">
      <c r="A129" s="29"/>
      <c r="B129" s="1" t="s">
        <v>1</v>
      </c>
      <c r="C129" s="2">
        <v>457.85</v>
      </c>
    </row>
    <row r="130" spans="1:3" ht="22.5" customHeight="1">
      <c r="A130" s="29"/>
      <c r="B130" s="1" t="s">
        <v>2</v>
      </c>
      <c r="C130" s="2">
        <v>463.65</v>
      </c>
    </row>
    <row r="131" spans="1:3" ht="22.5" customHeight="1">
      <c r="A131" s="29"/>
      <c r="B131" s="1" t="s">
        <v>3</v>
      </c>
      <c r="C131" s="2">
        <v>4217.8</v>
      </c>
    </row>
    <row r="132" spans="1:3" ht="22.5" customHeight="1">
      <c r="A132" s="29"/>
      <c r="B132" s="3" t="s">
        <v>4</v>
      </c>
      <c r="C132" s="3">
        <v>9212.1873976193074</v>
      </c>
    </row>
    <row r="133" spans="1:3" ht="22.5" customHeight="1">
      <c r="A133" s="29" t="s">
        <v>57</v>
      </c>
      <c r="B133" s="1" t="s">
        <v>0</v>
      </c>
      <c r="C133" s="2">
        <v>102</v>
      </c>
    </row>
    <row r="134" spans="1:3" ht="22.5" customHeight="1">
      <c r="A134" s="29"/>
      <c r="B134" s="1" t="s">
        <v>1</v>
      </c>
      <c r="C134" s="2">
        <v>1622.5</v>
      </c>
    </row>
    <row r="135" spans="1:3" ht="22.5" customHeight="1">
      <c r="A135" s="29"/>
      <c r="B135" s="1" t="s">
        <v>2</v>
      </c>
      <c r="C135" s="2">
        <v>1724.5</v>
      </c>
    </row>
    <row r="136" spans="1:3" ht="22.5" customHeight="1">
      <c r="A136" s="29"/>
      <c r="B136" s="1" t="s">
        <v>3</v>
      </c>
      <c r="C136" s="2">
        <v>3898.68</v>
      </c>
    </row>
    <row r="137" spans="1:3" ht="22.5" customHeight="1">
      <c r="A137" s="29"/>
      <c r="B137" s="1" t="s">
        <v>4</v>
      </c>
      <c r="C137" s="2">
        <v>2402.8844375963022</v>
      </c>
    </row>
    <row r="138" spans="1:3" ht="22.5" customHeight="1">
      <c r="A138" s="29" t="s">
        <v>58</v>
      </c>
      <c r="B138" s="1" t="s">
        <v>0</v>
      </c>
      <c r="C138" s="2">
        <v>0</v>
      </c>
    </row>
    <row r="139" spans="1:3" ht="22.5" customHeight="1">
      <c r="A139" s="29"/>
      <c r="B139" s="1" t="s">
        <v>1</v>
      </c>
      <c r="C139" s="2">
        <v>0</v>
      </c>
    </row>
    <row r="140" spans="1:3" ht="22.5" customHeight="1">
      <c r="A140" s="29"/>
      <c r="B140" s="1" t="s">
        <v>2</v>
      </c>
      <c r="C140" s="2">
        <v>0</v>
      </c>
    </row>
    <row r="141" spans="1:3" ht="22.5" customHeight="1">
      <c r="A141" s="29"/>
      <c r="B141" s="1" t="s">
        <v>3</v>
      </c>
      <c r="C141" s="2">
        <v>7313</v>
      </c>
    </row>
    <row r="142" spans="1:3" ht="22.5" customHeight="1">
      <c r="A142" s="29"/>
      <c r="B142" s="1" t="s">
        <v>4</v>
      </c>
      <c r="C142" s="2">
        <v>0</v>
      </c>
    </row>
    <row r="143" spans="1:3" ht="22.5" customHeight="1">
      <c r="A143" s="29" t="s">
        <v>73</v>
      </c>
      <c r="B143" s="1" t="s">
        <v>0</v>
      </c>
      <c r="C143" s="2">
        <v>0</v>
      </c>
    </row>
    <row r="144" spans="1:3" ht="22.5" customHeight="1">
      <c r="A144" s="29"/>
      <c r="B144" s="1" t="s">
        <v>1</v>
      </c>
      <c r="C144" s="2">
        <v>0</v>
      </c>
    </row>
    <row r="145" spans="1:3" ht="45">
      <c r="A145" s="29"/>
      <c r="B145" s="7" t="s">
        <v>62</v>
      </c>
      <c r="C145" s="2">
        <v>910.7</v>
      </c>
    </row>
    <row r="146" spans="1:3" ht="45">
      <c r="A146" s="29"/>
      <c r="B146" s="7" t="s">
        <v>66</v>
      </c>
      <c r="C146" s="2">
        <v>168283</v>
      </c>
    </row>
    <row r="147" spans="1:3" ht="67.5">
      <c r="A147" s="29"/>
      <c r="B147" s="7" t="s">
        <v>67</v>
      </c>
      <c r="C147" s="2">
        <v>2956.3999999999996</v>
      </c>
    </row>
    <row r="148" spans="1:3" ht="22.5" customHeight="1">
      <c r="A148" s="29" t="s">
        <v>59</v>
      </c>
      <c r="B148" s="1" t="s">
        <v>0</v>
      </c>
      <c r="C148" s="2">
        <v>0</v>
      </c>
    </row>
    <row r="149" spans="1:3" ht="22.5" customHeight="1">
      <c r="A149" s="29"/>
      <c r="B149" s="1" t="s">
        <v>1</v>
      </c>
      <c r="C149" s="2">
        <v>0</v>
      </c>
    </row>
    <row r="150" spans="1:3" ht="45">
      <c r="A150" s="29"/>
      <c r="B150" s="7" t="s">
        <v>62</v>
      </c>
      <c r="C150" s="2">
        <v>31.9</v>
      </c>
    </row>
    <row r="151" spans="1:3" ht="45">
      <c r="A151" s="29"/>
      <c r="B151" s="7" t="s">
        <v>63</v>
      </c>
      <c r="C151" s="8">
        <v>33883000</v>
      </c>
    </row>
    <row r="152" spans="1:3" ht="90">
      <c r="A152" s="29"/>
      <c r="B152" s="7" t="s">
        <v>64</v>
      </c>
      <c r="C152" s="8" t="s">
        <v>65</v>
      </c>
    </row>
    <row r="153" spans="1:3" ht="22.5" customHeight="1">
      <c r="A153" s="29" t="s">
        <v>70</v>
      </c>
      <c r="B153" s="1" t="s">
        <v>0</v>
      </c>
      <c r="C153" s="2">
        <v>0</v>
      </c>
    </row>
    <row r="154" spans="1:3" ht="22.5" customHeight="1">
      <c r="A154" s="29"/>
      <c r="B154" s="1" t="s">
        <v>1</v>
      </c>
      <c r="C154" s="2">
        <v>0</v>
      </c>
    </row>
    <row r="155" spans="1:3" ht="45">
      <c r="A155" s="29"/>
      <c r="B155" s="7" t="s">
        <v>62</v>
      </c>
      <c r="C155" s="2">
        <v>4.7</v>
      </c>
    </row>
    <row r="156" spans="1:3" ht="45">
      <c r="A156" s="29"/>
      <c r="B156" s="7" t="s">
        <v>68</v>
      </c>
      <c r="C156" s="8">
        <v>1890050</v>
      </c>
    </row>
    <row r="157" spans="1:3" ht="67.5">
      <c r="A157" s="29"/>
      <c r="B157" s="7" t="s">
        <v>69</v>
      </c>
      <c r="C157" s="8" t="s">
        <v>65</v>
      </c>
    </row>
    <row r="158" spans="1:3" ht="22.5" customHeight="1">
      <c r="A158" s="29" t="s">
        <v>60</v>
      </c>
      <c r="B158" s="1" t="s">
        <v>0</v>
      </c>
      <c r="C158" s="2">
        <v>0</v>
      </c>
    </row>
    <row r="159" spans="1:3" ht="22.5" customHeight="1">
      <c r="A159" s="29"/>
      <c r="B159" s="1" t="s">
        <v>1</v>
      </c>
      <c r="C159" s="2">
        <v>0</v>
      </c>
    </row>
    <row r="160" spans="1:3" ht="22.5" customHeight="1">
      <c r="A160" s="29"/>
      <c r="B160" s="1" t="s">
        <v>2</v>
      </c>
      <c r="C160" s="2">
        <v>0</v>
      </c>
    </row>
    <row r="161" spans="1:5" ht="22.5" customHeight="1">
      <c r="A161" s="29"/>
      <c r="B161" s="1" t="s">
        <v>3</v>
      </c>
      <c r="C161" s="2">
        <v>0</v>
      </c>
    </row>
    <row r="162" spans="1:5" ht="22.5" customHeight="1">
      <c r="A162" s="29"/>
      <c r="B162" s="1" t="s">
        <v>4</v>
      </c>
      <c r="C162" s="2">
        <v>0</v>
      </c>
    </row>
    <row r="163" spans="1:5" ht="22.5" customHeight="1">
      <c r="A163" s="29" t="s">
        <v>37</v>
      </c>
      <c r="B163" s="1" t="s">
        <v>0</v>
      </c>
      <c r="C163" s="2">
        <v>0</v>
      </c>
    </row>
    <row r="164" spans="1:5" ht="22.5" customHeight="1">
      <c r="A164" s="29"/>
      <c r="B164" s="1" t="s">
        <v>1</v>
      </c>
      <c r="C164" s="2">
        <v>0</v>
      </c>
    </row>
    <row r="165" spans="1:5" ht="45">
      <c r="A165" s="29"/>
      <c r="B165" s="7" t="s">
        <v>62</v>
      </c>
      <c r="C165" s="2">
        <v>95.8</v>
      </c>
    </row>
    <row r="166" spans="1:5" ht="45">
      <c r="A166" s="29"/>
      <c r="B166" s="7" t="s">
        <v>71</v>
      </c>
      <c r="C166" s="8">
        <v>20809800</v>
      </c>
    </row>
    <row r="167" spans="1:5" ht="67.5">
      <c r="A167" s="29"/>
      <c r="B167" s="7" t="s">
        <v>72</v>
      </c>
      <c r="C167" s="8" t="s">
        <v>65</v>
      </c>
    </row>
    <row r="168" spans="1:5" ht="22.5" customHeight="1">
      <c r="A168" s="29" t="s">
        <v>38</v>
      </c>
      <c r="B168" s="1" t="s">
        <v>0</v>
      </c>
      <c r="C168" s="2">
        <v>0</v>
      </c>
    </row>
    <row r="169" spans="1:5" ht="22.5" customHeight="1">
      <c r="A169" s="29"/>
      <c r="B169" s="1" t="s">
        <v>1</v>
      </c>
      <c r="C169" s="2">
        <v>0</v>
      </c>
    </row>
    <row r="170" spans="1:5" ht="22.5" customHeight="1">
      <c r="A170" s="29"/>
      <c r="B170" s="1" t="s">
        <v>2</v>
      </c>
      <c r="C170" s="2">
        <v>0</v>
      </c>
    </row>
    <row r="171" spans="1:5" ht="22.5" customHeight="1">
      <c r="A171" s="29"/>
      <c r="B171" s="1" t="s">
        <v>3</v>
      </c>
      <c r="C171" s="2">
        <v>0</v>
      </c>
    </row>
    <row r="172" spans="1:5" ht="22.5" customHeight="1">
      <c r="A172" s="29"/>
      <c r="B172" s="1" t="s">
        <v>4</v>
      </c>
      <c r="C172" s="2">
        <v>0</v>
      </c>
    </row>
    <row r="173" spans="1:5" ht="22.5" customHeight="1">
      <c r="A173" s="29" t="s">
        <v>61</v>
      </c>
      <c r="B173" s="1" t="s">
        <v>0</v>
      </c>
      <c r="C173" s="2">
        <v>11383</v>
      </c>
      <c r="E173">
        <f>SUM(C3,C8,C13,C18,C23,C28,C33,C38,C43,C48,C53,C58,C63,C68,C73,C78,C83,C88,C93,C98,C103,C108,C118,C128,C133)</f>
        <v>11388.8</v>
      </c>
    </row>
    <row r="174" spans="1:5" ht="22.5" customHeight="1">
      <c r="A174" s="29"/>
      <c r="B174" s="1" t="s">
        <v>1</v>
      </c>
      <c r="C174" s="2">
        <v>68806</v>
      </c>
      <c r="E174">
        <f>SUM(C4,C9,C14,C19,C24,C29,C34,C39,C44,C49,C54,C59,C64,C69,C74,C79,C84,C89,C94,C99,C104,C109,C119,C134)</f>
        <v>68806</v>
      </c>
    </row>
    <row r="175" spans="1:5" ht="22.5" customHeight="1">
      <c r="A175" s="29"/>
      <c r="B175" s="1" t="s">
        <v>2</v>
      </c>
      <c r="C175" s="2">
        <v>80189</v>
      </c>
      <c r="E175">
        <f>SUM(C5,C10,C15,C20,C25,C30,C35,C40,C45,C50,C55,C60,C65,C70,C75,C80,C85,C90,C95,C100,C105,C110,C120,C135)</f>
        <v>80189</v>
      </c>
    </row>
    <row r="176" spans="1:5" ht="22.5" customHeight="1">
      <c r="A176" s="29"/>
      <c r="B176" s="1" t="s">
        <v>3</v>
      </c>
      <c r="C176" s="2">
        <v>579395.2350000001</v>
      </c>
      <c r="E176" s="4">
        <f>SUM(C6,C11,C16,C21,C26,C31,C36,C41,C46,C51,C56,C61,C66,C71,C76,C81,C86,C91,C96,C101,C106,C111,C121,C136)</f>
        <v>579395.2350000001</v>
      </c>
    </row>
    <row r="177" spans="1:3" ht="22.5" customHeight="1">
      <c r="A177" s="29"/>
      <c r="B177" s="3" t="s">
        <v>4</v>
      </c>
      <c r="C177" s="3"/>
    </row>
  </sheetData>
  <mergeCells count="40">
    <mergeCell ref="A163:A167"/>
    <mergeCell ref="A168:A172"/>
    <mergeCell ref="A173:A177"/>
    <mergeCell ref="A128:A132"/>
    <mergeCell ref="A133:A137"/>
    <mergeCell ref="A138:A142"/>
    <mergeCell ref="A143:A147"/>
    <mergeCell ref="A148:A152"/>
    <mergeCell ref="A153:A157"/>
    <mergeCell ref="A158:A162"/>
    <mergeCell ref="A98:A102"/>
    <mergeCell ref="A103:A107"/>
    <mergeCell ref="A108:A112"/>
    <mergeCell ref="A118:A122"/>
    <mergeCell ref="A123:A127"/>
    <mergeCell ref="A93:A97"/>
    <mergeCell ref="A38:A42"/>
    <mergeCell ref="A43:A47"/>
    <mergeCell ref="A48:A52"/>
    <mergeCell ref="A53:A57"/>
    <mergeCell ref="A58:A62"/>
    <mergeCell ref="A63:A67"/>
    <mergeCell ref="A68:A72"/>
    <mergeCell ref="A73:A77"/>
    <mergeCell ref="A78:A82"/>
    <mergeCell ref="A83:A87"/>
    <mergeCell ref="A88:A92"/>
    <mergeCell ref="I2:I3"/>
    <mergeCell ref="J2:J3"/>
    <mergeCell ref="A3:A7"/>
    <mergeCell ref="A33:A37"/>
    <mergeCell ref="A2:B2"/>
    <mergeCell ref="D2:D3"/>
    <mergeCell ref="E2:E3"/>
    <mergeCell ref="F2:H2"/>
    <mergeCell ref="A8:A12"/>
    <mergeCell ref="A13:A17"/>
    <mergeCell ref="A18:A22"/>
    <mergeCell ref="A23:A27"/>
    <mergeCell ref="A28:A3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177"/>
  <sheetViews>
    <sheetView rightToLeft="1" workbookViewId="0">
      <selection activeCell="E4" sqref="E4:J31"/>
    </sheetView>
  </sheetViews>
  <sheetFormatPr defaultRowHeight="15"/>
  <cols>
    <col min="1" max="1" width="30.42578125" customWidth="1"/>
    <col min="5" max="5" width="15.28515625" customWidth="1"/>
    <col min="6" max="6" width="10.85546875" bestFit="1" customWidth="1"/>
    <col min="7" max="7" width="10.7109375" bestFit="1" customWidth="1"/>
  </cols>
  <sheetData>
    <row r="1" spans="1:10" ht="15.75" thickBot="1"/>
    <row r="2" spans="1:10" ht="22.5" customHeight="1" thickTop="1">
      <c r="A2" s="30" t="s">
        <v>40</v>
      </c>
      <c r="B2" s="31"/>
      <c r="C2" s="1" t="s">
        <v>16</v>
      </c>
      <c r="D2" s="32" t="s">
        <v>91</v>
      </c>
      <c r="E2" s="34" t="s">
        <v>92</v>
      </c>
      <c r="F2" s="26" t="s">
        <v>93</v>
      </c>
      <c r="G2" s="26"/>
      <c r="H2" s="26"/>
      <c r="I2" s="25" t="s">
        <v>94</v>
      </c>
      <c r="J2" s="27" t="s">
        <v>95</v>
      </c>
    </row>
    <row r="3" spans="1:10" ht="22.5" customHeight="1">
      <c r="A3" s="29" t="s">
        <v>29</v>
      </c>
      <c r="B3" s="1" t="s">
        <v>0</v>
      </c>
      <c r="C3" s="2">
        <v>1949.5</v>
      </c>
      <c r="D3" s="33"/>
      <c r="E3" s="35"/>
      <c r="F3" s="10" t="s">
        <v>0</v>
      </c>
      <c r="G3" s="10" t="s">
        <v>96</v>
      </c>
      <c r="H3" s="10" t="s">
        <v>97</v>
      </c>
      <c r="I3" s="26"/>
      <c r="J3" s="28"/>
    </row>
    <row r="4" spans="1:10" ht="22.5" customHeight="1">
      <c r="A4" s="29"/>
      <c r="B4" s="1" t="s">
        <v>1</v>
      </c>
      <c r="C4" s="2">
        <v>19114</v>
      </c>
      <c r="D4" s="15">
        <v>1</v>
      </c>
      <c r="E4" s="13" t="s">
        <v>29</v>
      </c>
      <c r="F4" s="10">
        <f>C3</f>
        <v>1949.5</v>
      </c>
      <c r="G4" s="10">
        <f>C4</f>
        <v>19114</v>
      </c>
      <c r="H4" s="10">
        <f t="shared" ref="H4:H25" si="0">SUM(F4:G4)</f>
        <v>21063.5</v>
      </c>
      <c r="I4" s="10">
        <f>C6</f>
        <v>323403.5</v>
      </c>
      <c r="J4" s="11">
        <f t="shared" ref="J4:J25" si="1">I4/G4*1000</f>
        <v>16919.718530919745</v>
      </c>
    </row>
    <row r="5" spans="1:10" ht="22.5" customHeight="1">
      <c r="A5" s="29"/>
      <c r="B5" s="1" t="s">
        <v>2</v>
      </c>
      <c r="C5" s="2">
        <v>21063.5</v>
      </c>
      <c r="D5" s="15">
        <v>2</v>
      </c>
      <c r="E5" s="13" t="s">
        <v>75</v>
      </c>
      <c r="F5" s="12">
        <f>C8</f>
        <v>1.2</v>
      </c>
      <c r="G5" s="10">
        <f>C9</f>
        <v>128.5</v>
      </c>
      <c r="H5" s="10">
        <f t="shared" si="0"/>
        <v>129.69999999999999</v>
      </c>
      <c r="I5" s="10">
        <f>C11</f>
        <v>2570</v>
      </c>
      <c r="J5" s="11">
        <f t="shared" si="1"/>
        <v>20000</v>
      </c>
    </row>
    <row r="6" spans="1:10" ht="22.5" customHeight="1">
      <c r="A6" s="29"/>
      <c r="B6" s="1" t="s">
        <v>3</v>
      </c>
      <c r="C6" s="2">
        <v>323403.5</v>
      </c>
      <c r="D6" s="15">
        <v>3</v>
      </c>
      <c r="E6" s="13" t="s">
        <v>76</v>
      </c>
      <c r="F6" s="10">
        <f>C13</f>
        <v>4</v>
      </c>
      <c r="G6" s="10">
        <f>C14</f>
        <v>17</v>
      </c>
      <c r="H6" s="10">
        <f t="shared" si="0"/>
        <v>21</v>
      </c>
      <c r="I6" s="10">
        <f>C16</f>
        <v>272</v>
      </c>
      <c r="J6" s="11">
        <f t="shared" si="1"/>
        <v>16000</v>
      </c>
    </row>
    <row r="7" spans="1:10" ht="22.5" customHeight="1">
      <c r="A7" s="29"/>
      <c r="B7" s="1" t="s">
        <v>4</v>
      </c>
      <c r="C7" s="2">
        <v>16919.718530919745</v>
      </c>
      <c r="D7" s="15">
        <v>4</v>
      </c>
      <c r="E7" s="13" t="s">
        <v>31</v>
      </c>
      <c r="F7" s="10">
        <f>C18</f>
        <v>20</v>
      </c>
      <c r="G7" s="10">
        <f>C19</f>
        <v>25</v>
      </c>
      <c r="H7" s="10">
        <f t="shared" si="0"/>
        <v>45</v>
      </c>
      <c r="I7" s="10">
        <f>C21</f>
        <v>150</v>
      </c>
      <c r="J7" s="11">
        <f t="shared" si="1"/>
        <v>6000</v>
      </c>
    </row>
    <row r="8" spans="1:10" ht="22.5" customHeight="1">
      <c r="A8" s="29" t="s">
        <v>30</v>
      </c>
      <c r="B8" s="1" t="s">
        <v>0</v>
      </c>
      <c r="C8" s="2">
        <v>1.2</v>
      </c>
      <c r="D8" s="15">
        <v>5</v>
      </c>
      <c r="E8" s="13" t="s">
        <v>32</v>
      </c>
      <c r="F8" s="10">
        <f>C23</f>
        <v>8</v>
      </c>
      <c r="G8" s="10">
        <f>C24</f>
        <v>45</v>
      </c>
      <c r="H8" s="10">
        <f t="shared" si="0"/>
        <v>53</v>
      </c>
      <c r="I8" s="10">
        <f>C26</f>
        <v>281</v>
      </c>
      <c r="J8" s="11">
        <f t="shared" si="1"/>
        <v>6244.4444444444443</v>
      </c>
    </row>
    <row r="9" spans="1:10" ht="22.5" customHeight="1">
      <c r="A9" s="29"/>
      <c r="B9" s="1" t="s">
        <v>1</v>
      </c>
      <c r="C9" s="2">
        <v>128.5</v>
      </c>
      <c r="D9" s="15">
        <v>6</v>
      </c>
      <c r="E9" s="13" t="s">
        <v>33</v>
      </c>
      <c r="F9" s="10">
        <f>C28</f>
        <v>0</v>
      </c>
      <c r="G9" s="10">
        <f>C29</f>
        <v>3</v>
      </c>
      <c r="H9" s="10">
        <f t="shared" si="0"/>
        <v>3</v>
      </c>
      <c r="I9" s="10">
        <f>C31</f>
        <v>3</v>
      </c>
      <c r="J9" s="11">
        <f t="shared" si="1"/>
        <v>1000</v>
      </c>
    </row>
    <row r="10" spans="1:10" ht="22.5" customHeight="1">
      <c r="A10" s="29"/>
      <c r="B10" s="1" t="s">
        <v>2</v>
      </c>
      <c r="C10" s="2">
        <v>129.69999999999999</v>
      </c>
      <c r="D10" s="15">
        <v>7</v>
      </c>
      <c r="E10" s="13" t="s">
        <v>34</v>
      </c>
      <c r="F10" s="10">
        <f>C33</f>
        <v>15</v>
      </c>
      <c r="G10" s="10">
        <f>C34</f>
        <v>60</v>
      </c>
      <c r="H10" s="10">
        <f t="shared" si="0"/>
        <v>75</v>
      </c>
      <c r="I10" s="10">
        <f>C36</f>
        <v>10</v>
      </c>
      <c r="J10" s="11">
        <f t="shared" si="1"/>
        <v>166.66666666666666</v>
      </c>
    </row>
    <row r="11" spans="1:10" ht="22.5" customHeight="1">
      <c r="A11" s="29"/>
      <c r="B11" s="1" t="s">
        <v>3</v>
      </c>
      <c r="C11" s="2">
        <v>2570</v>
      </c>
      <c r="D11" s="15">
        <v>8</v>
      </c>
      <c r="E11" s="13" t="s">
        <v>35</v>
      </c>
      <c r="F11" s="10">
        <f>C38</f>
        <v>1052</v>
      </c>
      <c r="G11" s="10">
        <f>C39</f>
        <v>0</v>
      </c>
      <c r="H11" s="10">
        <f t="shared" si="0"/>
        <v>1052</v>
      </c>
      <c r="I11" s="10">
        <f>C41</f>
        <v>0</v>
      </c>
      <c r="J11" s="11" t="e">
        <f t="shared" si="1"/>
        <v>#DIV/0!</v>
      </c>
    </row>
    <row r="12" spans="1:10" ht="22.5" customHeight="1">
      <c r="A12" s="29"/>
      <c r="B12" s="1" t="s">
        <v>4</v>
      </c>
      <c r="C12" s="2">
        <v>20000</v>
      </c>
      <c r="D12" s="15">
        <v>9</v>
      </c>
      <c r="E12" s="13" t="s">
        <v>36</v>
      </c>
      <c r="F12" s="10">
        <f>C43</f>
        <v>120</v>
      </c>
      <c r="G12" s="10">
        <f>C44</f>
        <v>560</v>
      </c>
      <c r="H12" s="10">
        <f t="shared" si="0"/>
        <v>680</v>
      </c>
      <c r="I12" s="10">
        <f>C46</f>
        <v>1325</v>
      </c>
      <c r="J12" s="11">
        <f t="shared" si="1"/>
        <v>2366.0714285714284</v>
      </c>
    </row>
    <row r="13" spans="1:10" ht="22.5" customHeight="1">
      <c r="A13" s="29" t="s">
        <v>39</v>
      </c>
      <c r="B13" s="1" t="s">
        <v>0</v>
      </c>
      <c r="C13" s="2">
        <v>4</v>
      </c>
      <c r="D13" s="15">
        <v>10</v>
      </c>
      <c r="E13" s="13" t="s">
        <v>41</v>
      </c>
      <c r="F13" s="10">
        <f>C48</f>
        <v>0</v>
      </c>
      <c r="G13" s="10">
        <f>C49</f>
        <v>0</v>
      </c>
      <c r="H13" s="10">
        <f t="shared" si="0"/>
        <v>0</v>
      </c>
      <c r="I13" s="10">
        <f>C51</f>
        <v>0</v>
      </c>
      <c r="J13" s="11" t="e">
        <f t="shared" si="1"/>
        <v>#DIV/0!</v>
      </c>
    </row>
    <row r="14" spans="1:10" ht="22.5" customHeight="1">
      <c r="A14" s="29"/>
      <c r="B14" s="1" t="s">
        <v>1</v>
      </c>
      <c r="C14" s="2">
        <v>17</v>
      </c>
      <c r="D14" s="15">
        <v>11</v>
      </c>
      <c r="E14" s="13" t="s">
        <v>77</v>
      </c>
      <c r="F14" s="10">
        <f>C53</f>
        <v>85</v>
      </c>
      <c r="G14" s="10">
        <f>C54</f>
        <v>110</v>
      </c>
      <c r="H14" s="10">
        <f t="shared" si="0"/>
        <v>195</v>
      </c>
      <c r="I14" s="10">
        <f>C56</f>
        <v>1095</v>
      </c>
      <c r="J14" s="11">
        <f t="shared" si="1"/>
        <v>9954.5454545454559</v>
      </c>
    </row>
    <row r="15" spans="1:10" ht="22.5" customHeight="1">
      <c r="A15" s="29"/>
      <c r="B15" s="1" t="s">
        <v>2</v>
      </c>
      <c r="C15" s="2">
        <v>21</v>
      </c>
      <c r="D15" s="15">
        <v>12</v>
      </c>
      <c r="E15" s="13" t="s">
        <v>78</v>
      </c>
      <c r="F15" s="10">
        <f>C58</f>
        <v>5</v>
      </c>
      <c r="G15" s="10">
        <f>C59</f>
        <v>57</v>
      </c>
      <c r="H15" s="10">
        <f t="shared" si="0"/>
        <v>62</v>
      </c>
      <c r="I15" s="10">
        <f>C61</f>
        <v>115</v>
      </c>
      <c r="J15" s="11">
        <f t="shared" si="1"/>
        <v>2017.5438596491229</v>
      </c>
    </row>
    <row r="16" spans="1:10" ht="22.5" customHeight="1">
      <c r="A16" s="29"/>
      <c r="B16" s="1" t="s">
        <v>3</v>
      </c>
      <c r="C16" s="2">
        <v>272</v>
      </c>
      <c r="D16" s="15">
        <v>13</v>
      </c>
      <c r="E16" s="13" t="s">
        <v>79</v>
      </c>
      <c r="F16" s="10">
        <f>C63</f>
        <v>15</v>
      </c>
      <c r="G16" s="10">
        <f>C64</f>
        <v>28</v>
      </c>
      <c r="H16" s="10">
        <f t="shared" si="0"/>
        <v>43</v>
      </c>
      <c r="I16" s="10">
        <f>C66</f>
        <v>153</v>
      </c>
      <c r="J16" s="11">
        <f t="shared" si="1"/>
        <v>5464.2857142857147</v>
      </c>
    </row>
    <row r="17" spans="1:10" ht="22.5" customHeight="1">
      <c r="A17" s="29"/>
      <c r="B17" s="1" t="s">
        <v>4</v>
      </c>
      <c r="C17" s="2">
        <v>16000</v>
      </c>
      <c r="D17" s="15">
        <v>14</v>
      </c>
      <c r="E17" s="13" t="s">
        <v>80</v>
      </c>
      <c r="F17" s="10">
        <f>C68</f>
        <v>62</v>
      </c>
      <c r="G17" s="10">
        <f>C69</f>
        <v>17</v>
      </c>
      <c r="H17" s="10">
        <f t="shared" si="0"/>
        <v>79</v>
      </c>
      <c r="I17" s="10">
        <f>C71</f>
        <v>105</v>
      </c>
      <c r="J17" s="11">
        <f t="shared" si="1"/>
        <v>6176.4705882352946</v>
      </c>
    </row>
    <row r="18" spans="1:10" ht="22.5" customHeight="1">
      <c r="A18" s="29" t="s">
        <v>31</v>
      </c>
      <c r="B18" s="1" t="s">
        <v>0</v>
      </c>
      <c r="C18" s="2">
        <v>20</v>
      </c>
      <c r="D18" s="15">
        <v>15</v>
      </c>
      <c r="E18" s="13" t="s">
        <v>81</v>
      </c>
      <c r="F18" s="10">
        <f>C73</f>
        <v>8</v>
      </c>
      <c r="G18" s="10">
        <f>C74</f>
        <v>26</v>
      </c>
      <c r="H18" s="10">
        <f t="shared" si="0"/>
        <v>34</v>
      </c>
      <c r="I18" s="10">
        <f>C76</f>
        <v>135</v>
      </c>
      <c r="J18" s="11">
        <f t="shared" si="1"/>
        <v>5192.3076923076924</v>
      </c>
    </row>
    <row r="19" spans="1:10" ht="22.5" customHeight="1">
      <c r="A19" s="29"/>
      <c r="B19" s="1" t="s">
        <v>1</v>
      </c>
      <c r="C19" s="2">
        <v>25</v>
      </c>
      <c r="D19" s="15">
        <v>16</v>
      </c>
      <c r="E19" s="13" t="s">
        <v>47</v>
      </c>
      <c r="F19" s="10">
        <f>C78</f>
        <v>0</v>
      </c>
      <c r="G19" s="10">
        <f>C79</f>
        <v>0</v>
      </c>
      <c r="H19" s="10">
        <f t="shared" si="0"/>
        <v>0</v>
      </c>
      <c r="I19" s="16">
        <f>C81</f>
        <v>0</v>
      </c>
      <c r="J19" s="11" t="e">
        <f t="shared" si="1"/>
        <v>#DIV/0!</v>
      </c>
    </row>
    <row r="20" spans="1:10" ht="22.5" customHeight="1">
      <c r="A20" s="29"/>
      <c r="B20" s="1" t="s">
        <v>2</v>
      </c>
      <c r="C20" s="2">
        <v>45</v>
      </c>
      <c r="D20" s="15">
        <v>17</v>
      </c>
      <c r="E20" s="13" t="s">
        <v>82</v>
      </c>
      <c r="F20" s="10">
        <f>C83</f>
        <v>0</v>
      </c>
      <c r="G20" s="10">
        <f>C84</f>
        <v>0</v>
      </c>
      <c r="H20" s="10">
        <f t="shared" si="0"/>
        <v>0</v>
      </c>
      <c r="I20" s="10">
        <f>C86</f>
        <v>0</v>
      </c>
      <c r="J20" s="11" t="e">
        <f t="shared" si="1"/>
        <v>#DIV/0!</v>
      </c>
    </row>
    <row r="21" spans="1:10" ht="22.5" customHeight="1">
      <c r="A21" s="29"/>
      <c r="B21" s="1" t="s">
        <v>3</v>
      </c>
      <c r="C21" s="2">
        <v>150</v>
      </c>
      <c r="D21" s="15">
        <v>18</v>
      </c>
      <c r="E21" s="13" t="s">
        <v>49</v>
      </c>
      <c r="F21" s="10">
        <f>C88</f>
        <v>0</v>
      </c>
      <c r="G21" s="10">
        <f>C89</f>
        <v>0</v>
      </c>
      <c r="H21" s="10">
        <f t="shared" si="0"/>
        <v>0</v>
      </c>
      <c r="I21" s="10">
        <f>C91</f>
        <v>0</v>
      </c>
      <c r="J21" s="11" t="e">
        <f t="shared" si="1"/>
        <v>#DIV/0!</v>
      </c>
    </row>
    <row r="22" spans="1:10" ht="22.5" customHeight="1">
      <c r="A22" s="29"/>
      <c r="B22" s="3" t="s">
        <v>4</v>
      </c>
      <c r="C22" s="3">
        <v>6000</v>
      </c>
      <c r="D22" s="15">
        <v>19</v>
      </c>
      <c r="E22" s="13" t="s">
        <v>83</v>
      </c>
      <c r="F22" s="10">
        <f>C93</f>
        <v>0</v>
      </c>
      <c r="G22" s="10">
        <f>C94</f>
        <v>0</v>
      </c>
      <c r="H22" s="10">
        <f t="shared" si="0"/>
        <v>0</v>
      </c>
      <c r="I22" s="10">
        <f>C96</f>
        <v>0</v>
      </c>
      <c r="J22" s="11" t="e">
        <f t="shared" si="1"/>
        <v>#DIV/0!</v>
      </c>
    </row>
    <row r="23" spans="1:10" ht="22.5" customHeight="1">
      <c r="A23" s="29" t="s">
        <v>32</v>
      </c>
      <c r="B23" s="1" t="s">
        <v>0</v>
      </c>
      <c r="C23" s="2">
        <v>8</v>
      </c>
      <c r="D23" s="15">
        <v>20</v>
      </c>
      <c r="E23" s="13" t="s">
        <v>84</v>
      </c>
      <c r="F23" s="10">
        <f>C98</f>
        <v>0</v>
      </c>
      <c r="G23" s="10">
        <f>C99</f>
        <v>0</v>
      </c>
      <c r="H23" s="10">
        <f t="shared" si="0"/>
        <v>0</v>
      </c>
      <c r="I23" s="10">
        <f>C101</f>
        <v>0</v>
      </c>
      <c r="J23" s="11" t="e">
        <f t="shared" si="1"/>
        <v>#DIV/0!</v>
      </c>
    </row>
    <row r="24" spans="1:10" ht="22.5" customHeight="1">
      <c r="A24" s="29"/>
      <c r="B24" s="1" t="s">
        <v>1</v>
      </c>
      <c r="C24" s="2">
        <v>45</v>
      </c>
      <c r="D24" s="15">
        <v>21</v>
      </c>
      <c r="E24" s="13" t="s">
        <v>85</v>
      </c>
      <c r="F24" s="10">
        <f>C103</f>
        <v>0</v>
      </c>
      <c r="G24" s="10">
        <f>C104</f>
        <v>0</v>
      </c>
      <c r="H24" s="10">
        <f t="shared" si="0"/>
        <v>0</v>
      </c>
      <c r="I24" s="10">
        <f>C106</f>
        <v>0</v>
      </c>
      <c r="J24" s="11" t="e">
        <f t="shared" si="1"/>
        <v>#DIV/0!</v>
      </c>
    </row>
    <row r="25" spans="1:10" ht="22.5" customHeight="1">
      <c r="A25" s="29"/>
      <c r="B25" s="1" t="s">
        <v>2</v>
      </c>
      <c r="C25" s="2">
        <v>53</v>
      </c>
      <c r="D25" s="15">
        <v>22</v>
      </c>
      <c r="E25" s="13" t="s">
        <v>86</v>
      </c>
      <c r="F25" s="10">
        <f>C108</f>
        <v>0</v>
      </c>
      <c r="G25" s="10">
        <f>C109</f>
        <v>0</v>
      </c>
      <c r="H25" s="10">
        <f t="shared" si="0"/>
        <v>0</v>
      </c>
      <c r="I25" s="10">
        <f>C111</f>
        <v>0</v>
      </c>
      <c r="J25" s="11" t="e">
        <f t="shared" si="1"/>
        <v>#DIV/0!</v>
      </c>
    </row>
    <row r="26" spans="1:10" ht="22.5" customHeight="1">
      <c r="A26" s="29"/>
      <c r="B26" s="1" t="s">
        <v>3</v>
      </c>
      <c r="C26" s="2">
        <v>281</v>
      </c>
      <c r="D26" s="15">
        <v>23</v>
      </c>
      <c r="E26" s="13" t="s">
        <v>88</v>
      </c>
      <c r="F26" s="10">
        <f>C118</f>
        <v>0</v>
      </c>
      <c r="G26" s="10">
        <f>C119</f>
        <v>0</v>
      </c>
      <c r="H26" s="10">
        <f>SUM(F26:G26)</f>
        <v>0</v>
      </c>
      <c r="I26" s="10">
        <f>C121</f>
        <v>0</v>
      </c>
      <c r="J26" s="11" t="e">
        <f>I26/G26*1000</f>
        <v>#DIV/0!</v>
      </c>
    </row>
    <row r="27" spans="1:10" ht="22.5" customHeight="1">
      <c r="A27" s="29"/>
      <c r="B27" s="1" t="s">
        <v>4</v>
      </c>
      <c r="C27" s="3">
        <v>6244.4444444444443</v>
      </c>
      <c r="D27" s="15">
        <v>24</v>
      </c>
      <c r="E27" s="13" t="s">
        <v>90</v>
      </c>
      <c r="F27" s="10">
        <f>C133</f>
        <v>3</v>
      </c>
      <c r="G27" s="10">
        <f>C134</f>
        <v>4</v>
      </c>
      <c r="H27" s="10">
        <f>SUM(F27:G27)</f>
        <v>7</v>
      </c>
      <c r="I27" s="10">
        <f>C136</f>
        <v>5.5</v>
      </c>
      <c r="J27" s="16">
        <f>I27/G27*1000</f>
        <v>1375</v>
      </c>
    </row>
    <row r="28" spans="1:10" ht="22.5" customHeight="1">
      <c r="A28" s="29" t="s">
        <v>33</v>
      </c>
      <c r="B28" s="1" t="s">
        <v>0</v>
      </c>
      <c r="C28" s="2">
        <v>0</v>
      </c>
      <c r="D28" s="15">
        <v>25</v>
      </c>
      <c r="E28" s="13" t="s">
        <v>55</v>
      </c>
      <c r="F28" s="10">
        <f>C123</f>
        <v>0</v>
      </c>
      <c r="G28" s="10">
        <f>C124</f>
        <v>5</v>
      </c>
      <c r="H28" s="10">
        <f>SUM(F28:G28)</f>
        <v>5</v>
      </c>
      <c r="I28" s="10">
        <v>0.01</v>
      </c>
      <c r="J28" s="16">
        <f>I28/G28*1000</f>
        <v>2</v>
      </c>
    </row>
    <row r="29" spans="1:10" ht="22.5" customHeight="1">
      <c r="A29" s="29"/>
      <c r="B29" s="1" t="s">
        <v>1</v>
      </c>
      <c r="C29" s="2">
        <v>3</v>
      </c>
      <c r="D29" s="15">
        <v>26</v>
      </c>
      <c r="E29" s="13" t="s">
        <v>89</v>
      </c>
      <c r="F29" s="10">
        <f>C128</f>
        <v>0</v>
      </c>
      <c r="G29" s="10">
        <f>C129</f>
        <v>0</v>
      </c>
      <c r="H29" s="10">
        <f>SUM(F29:G29)</f>
        <v>0</v>
      </c>
      <c r="I29" s="10">
        <f>C131</f>
        <v>0</v>
      </c>
      <c r="J29" s="16" t="e">
        <f>I29/G29*1000</f>
        <v>#DIV/0!</v>
      </c>
    </row>
    <row r="30" spans="1:10" ht="22.5" customHeight="1">
      <c r="A30" s="29"/>
      <c r="B30" s="1" t="s">
        <v>2</v>
      </c>
      <c r="C30" s="2">
        <v>3</v>
      </c>
      <c r="D30" s="15">
        <v>27</v>
      </c>
      <c r="E30" s="13" t="s">
        <v>87</v>
      </c>
      <c r="F30" s="13">
        <v>0</v>
      </c>
      <c r="G30" s="13"/>
      <c r="H30" s="13"/>
      <c r="I30" s="13"/>
      <c r="J30" s="13"/>
    </row>
    <row r="31" spans="1:10" ht="22.5" customHeight="1">
      <c r="A31" s="29"/>
      <c r="B31" s="1" t="s">
        <v>3</v>
      </c>
      <c r="C31" s="2">
        <v>3</v>
      </c>
      <c r="D31" s="22" t="s">
        <v>97</v>
      </c>
      <c r="E31" s="23"/>
      <c r="F31" s="10">
        <f>SUM(F4:F27)</f>
        <v>3347.7</v>
      </c>
      <c r="G31" s="10">
        <f>SUM(G4:G27)</f>
        <v>20194.5</v>
      </c>
      <c r="H31" s="10">
        <f>SUM(H4:H27)</f>
        <v>23542.2</v>
      </c>
      <c r="I31" s="10">
        <f>SUM(I4:I27)</f>
        <v>329623</v>
      </c>
      <c r="J31" s="14"/>
    </row>
    <row r="32" spans="1:10" ht="22.5" customHeight="1">
      <c r="A32" s="29"/>
      <c r="B32" s="1" t="s">
        <v>4</v>
      </c>
      <c r="C32" s="2">
        <v>1000</v>
      </c>
    </row>
    <row r="33" spans="1:3" ht="22.5" customHeight="1">
      <c r="A33" s="29" t="s">
        <v>34</v>
      </c>
      <c r="B33" s="1" t="s">
        <v>0</v>
      </c>
      <c r="C33" s="2">
        <v>15</v>
      </c>
    </row>
    <row r="34" spans="1:3" ht="22.5" customHeight="1">
      <c r="A34" s="29"/>
      <c r="B34" s="1" t="s">
        <v>1</v>
      </c>
      <c r="C34" s="5">
        <v>60</v>
      </c>
    </row>
    <row r="35" spans="1:3" ht="22.5" customHeight="1">
      <c r="A35" s="29"/>
      <c r="B35" s="1" t="s">
        <v>2</v>
      </c>
      <c r="C35" s="2">
        <v>75</v>
      </c>
    </row>
    <row r="36" spans="1:3" ht="22.5" customHeight="1">
      <c r="A36" s="29"/>
      <c r="B36" s="1" t="s">
        <v>3</v>
      </c>
      <c r="C36" s="2">
        <v>10</v>
      </c>
    </row>
    <row r="37" spans="1:3" ht="22.5" customHeight="1">
      <c r="A37" s="29"/>
      <c r="B37" s="1" t="s">
        <v>4</v>
      </c>
      <c r="C37" s="2">
        <v>166.66666666666666</v>
      </c>
    </row>
    <row r="38" spans="1:3" ht="22.5" customHeight="1">
      <c r="A38" s="29" t="s">
        <v>35</v>
      </c>
      <c r="B38" s="1" t="s">
        <v>0</v>
      </c>
      <c r="C38" s="2">
        <v>1052</v>
      </c>
    </row>
    <row r="39" spans="1:3" ht="22.5" customHeight="1">
      <c r="A39" s="29"/>
      <c r="B39" s="1" t="s">
        <v>1</v>
      </c>
      <c r="C39" s="2">
        <v>0</v>
      </c>
    </row>
    <row r="40" spans="1:3" ht="22.5" customHeight="1">
      <c r="A40" s="29"/>
      <c r="B40" s="1" t="s">
        <v>2</v>
      </c>
      <c r="C40" s="2">
        <v>1052</v>
      </c>
    </row>
    <row r="41" spans="1:3" ht="22.5" customHeight="1">
      <c r="A41" s="29"/>
      <c r="B41" s="1" t="s">
        <v>3</v>
      </c>
      <c r="C41" s="2">
        <v>0</v>
      </c>
    </row>
    <row r="42" spans="1:3" ht="22.5" customHeight="1">
      <c r="A42" s="29"/>
      <c r="B42" s="1" t="s">
        <v>4</v>
      </c>
      <c r="C42" s="2">
        <v>0</v>
      </c>
    </row>
    <row r="43" spans="1:3" ht="22.5" customHeight="1">
      <c r="A43" s="29" t="s">
        <v>36</v>
      </c>
      <c r="B43" s="1" t="s">
        <v>0</v>
      </c>
      <c r="C43" s="2">
        <v>120</v>
      </c>
    </row>
    <row r="44" spans="1:3" ht="22.5" customHeight="1">
      <c r="A44" s="29"/>
      <c r="B44" s="1" t="s">
        <v>1</v>
      </c>
      <c r="C44" s="2">
        <v>560</v>
      </c>
    </row>
    <row r="45" spans="1:3" ht="22.5" customHeight="1">
      <c r="A45" s="29"/>
      <c r="B45" s="1" t="s">
        <v>2</v>
      </c>
      <c r="C45" s="2">
        <v>680</v>
      </c>
    </row>
    <row r="46" spans="1:3" ht="22.5" customHeight="1">
      <c r="A46" s="29"/>
      <c r="B46" s="1" t="s">
        <v>3</v>
      </c>
      <c r="C46" s="2">
        <v>1325</v>
      </c>
    </row>
    <row r="47" spans="1:3" ht="22.5" customHeight="1">
      <c r="A47" s="29"/>
      <c r="B47" s="1" t="s">
        <v>4</v>
      </c>
      <c r="C47" s="2">
        <v>2366.0714285714284</v>
      </c>
    </row>
    <row r="48" spans="1:3" ht="22.5" customHeight="1">
      <c r="A48" s="29" t="s">
        <v>41</v>
      </c>
      <c r="B48" s="1" t="s">
        <v>0</v>
      </c>
      <c r="C48" s="2">
        <v>0</v>
      </c>
    </row>
    <row r="49" spans="1:3" ht="22.5" customHeight="1">
      <c r="A49" s="29"/>
      <c r="B49" s="1" t="s">
        <v>1</v>
      </c>
      <c r="C49" s="2">
        <v>0</v>
      </c>
    </row>
    <row r="50" spans="1:3" ht="22.5" customHeight="1">
      <c r="A50" s="29"/>
      <c r="B50" s="1" t="s">
        <v>2</v>
      </c>
      <c r="C50" s="2">
        <v>0</v>
      </c>
    </row>
    <row r="51" spans="1:3" ht="22.5" customHeight="1">
      <c r="A51" s="29"/>
      <c r="B51" s="1" t="s">
        <v>3</v>
      </c>
      <c r="C51" s="2">
        <v>0</v>
      </c>
    </row>
    <row r="52" spans="1:3" ht="22.5" customHeight="1">
      <c r="A52" s="29"/>
      <c r="B52" s="1" t="s">
        <v>4</v>
      </c>
      <c r="C52" s="2">
        <v>0</v>
      </c>
    </row>
    <row r="53" spans="1:3" ht="22.5" customHeight="1">
      <c r="A53" s="29" t="s">
        <v>42</v>
      </c>
      <c r="B53" s="1" t="s">
        <v>0</v>
      </c>
      <c r="C53" s="2">
        <v>85</v>
      </c>
    </row>
    <row r="54" spans="1:3" ht="22.5" customHeight="1">
      <c r="A54" s="29"/>
      <c r="B54" s="1" t="s">
        <v>1</v>
      </c>
      <c r="C54" s="2">
        <v>110</v>
      </c>
    </row>
    <row r="55" spans="1:3" ht="22.5" customHeight="1">
      <c r="A55" s="29"/>
      <c r="B55" s="1" t="s">
        <v>2</v>
      </c>
      <c r="C55" s="2">
        <v>195</v>
      </c>
    </row>
    <row r="56" spans="1:3" ht="22.5" customHeight="1">
      <c r="A56" s="29"/>
      <c r="B56" s="1" t="s">
        <v>3</v>
      </c>
      <c r="C56" s="2">
        <v>1095</v>
      </c>
    </row>
    <row r="57" spans="1:3" ht="22.5" customHeight="1">
      <c r="A57" s="29"/>
      <c r="B57" s="1" t="s">
        <v>4</v>
      </c>
      <c r="C57" s="3">
        <v>9954.545454545454</v>
      </c>
    </row>
    <row r="58" spans="1:3" ht="22.5" customHeight="1">
      <c r="A58" s="29" t="s">
        <v>43</v>
      </c>
      <c r="B58" s="1" t="s">
        <v>0</v>
      </c>
      <c r="C58" s="2">
        <v>5</v>
      </c>
    </row>
    <row r="59" spans="1:3" ht="22.5" customHeight="1">
      <c r="A59" s="29"/>
      <c r="B59" s="1" t="s">
        <v>1</v>
      </c>
      <c r="C59" s="2">
        <v>57</v>
      </c>
    </row>
    <row r="60" spans="1:3" ht="22.5" customHeight="1">
      <c r="A60" s="29"/>
      <c r="B60" s="1" t="s">
        <v>2</v>
      </c>
      <c r="C60" s="2">
        <v>62</v>
      </c>
    </row>
    <row r="61" spans="1:3" ht="22.5" customHeight="1">
      <c r="A61" s="29"/>
      <c r="B61" s="1" t="s">
        <v>3</v>
      </c>
      <c r="C61" s="2">
        <v>115</v>
      </c>
    </row>
    <row r="62" spans="1:3" ht="22.5" customHeight="1">
      <c r="A62" s="29"/>
      <c r="B62" s="3" t="s">
        <v>4</v>
      </c>
      <c r="C62" s="3">
        <v>2017.5438596491229</v>
      </c>
    </row>
    <row r="63" spans="1:3" ht="22.5" customHeight="1">
      <c r="A63" s="29" t="s">
        <v>44</v>
      </c>
      <c r="B63" s="1" t="s">
        <v>0</v>
      </c>
      <c r="C63" s="2">
        <v>15</v>
      </c>
    </row>
    <row r="64" spans="1:3" ht="22.5" customHeight="1">
      <c r="A64" s="29"/>
      <c r="B64" s="1" t="s">
        <v>1</v>
      </c>
      <c r="C64" s="2">
        <v>28</v>
      </c>
    </row>
    <row r="65" spans="1:3" ht="22.5" customHeight="1">
      <c r="A65" s="29"/>
      <c r="B65" s="1" t="s">
        <v>2</v>
      </c>
      <c r="C65" s="2">
        <v>43</v>
      </c>
    </row>
    <row r="66" spans="1:3" ht="22.5" customHeight="1">
      <c r="A66" s="29"/>
      <c r="B66" s="1" t="s">
        <v>3</v>
      </c>
      <c r="C66" s="2">
        <v>153</v>
      </c>
    </row>
    <row r="67" spans="1:3" ht="22.5" customHeight="1">
      <c r="A67" s="29"/>
      <c r="B67" s="3" t="s">
        <v>4</v>
      </c>
      <c r="C67" s="3">
        <v>5464.2857142857147</v>
      </c>
    </row>
    <row r="68" spans="1:3" ht="22.5" customHeight="1">
      <c r="A68" s="29" t="s">
        <v>45</v>
      </c>
      <c r="B68" s="1" t="s">
        <v>0</v>
      </c>
      <c r="C68" s="2">
        <v>62</v>
      </c>
    </row>
    <row r="69" spans="1:3" ht="22.5" customHeight="1">
      <c r="A69" s="29"/>
      <c r="B69" s="1" t="s">
        <v>1</v>
      </c>
      <c r="C69" s="2">
        <v>17</v>
      </c>
    </row>
    <row r="70" spans="1:3" ht="22.5" customHeight="1">
      <c r="A70" s="29"/>
      <c r="B70" s="1" t="s">
        <v>2</v>
      </c>
      <c r="C70" s="2">
        <v>79</v>
      </c>
    </row>
    <row r="71" spans="1:3" ht="22.5" customHeight="1">
      <c r="A71" s="29"/>
      <c r="B71" s="1" t="s">
        <v>3</v>
      </c>
      <c r="C71" s="2">
        <v>105</v>
      </c>
    </row>
    <row r="72" spans="1:3" ht="22.5" customHeight="1">
      <c r="A72" s="29"/>
      <c r="B72" s="3" t="s">
        <v>4</v>
      </c>
      <c r="C72" s="3">
        <v>6176.4705882352937</v>
      </c>
    </row>
    <row r="73" spans="1:3" ht="22.5" customHeight="1">
      <c r="A73" s="29" t="s">
        <v>46</v>
      </c>
      <c r="B73" s="1" t="s">
        <v>0</v>
      </c>
      <c r="C73" s="2">
        <v>8</v>
      </c>
    </row>
    <row r="74" spans="1:3" ht="22.5" customHeight="1">
      <c r="A74" s="29"/>
      <c r="B74" s="1" t="s">
        <v>1</v>
      </c>
      <c r="C74" s="2">
        <v>26</v>
      </c>
    </row>
    <row r="75" spans="1:3" ht="22.5" customHeight="1">
      <c r="A75" s="29"/>
      <c r="B75" s="1" t="s">
        <v>2</v>
      </c>
      <c r="C75" s="2">
        <v>34</v>
      </c>
    </row>
    <row r="76" spans="1:3" ht="22.5" customHeight="1">
      <c r="A76" s="29"/>
      <c r="B76" s="1" t="s">
        <v>3</v>
      </c>
      <c r="C76" s="2">
        <v>135</v>
      </c>
    </row>
    <row r="77" spans="1:3" ht="22.5" customHeight="1">
      <c r="A77" s="29"/>
      <c r="B77" s="3" t="s">
        <v>4</v>
      </c>
      <c r="C77" s="3">
        <v>5192.3076923076924</v>
      </c>
    </row>
    <row r="78" spans="1:3" ht="22.5" customHeight="1">
      <c r="A78" s="36" t="s">
        <v>47</v>
      </c>
      <c r="B78" s="1" t="s">
        <v>0</v>
      </c>
      <c r="C78" s="2">
        <v>0</v>
      </c>
    </row>
    <row r="79" spans="1:3" ht="22.5" customHeight="1">
      <c r="A79" s="36"/>
      <c r="B79" s="1" t="s">
        <v>1</v>
      </c>
      <c r="C79" s="2">
        <v>0</v>
      </c>
    </row>
    <row r="80" spans="1:3" ht="22.5" customHeight="1">
      <c r="A80" s="36"/>
      <c r="B80" s="1" t="s">
        <v>2</v>
      </c>
      <c r="C80" s="2">
        <v>0</v>
      </c>
    </row>
    <row r="81" spans="1:3" ht="22.5" customHeight="1">
      <c r="A81" s="36"/>
      <c r="B81" s="3" t="s">
        <v>3</v>
      </c>
      <c r="C81" s="3">
        <v>0</v>
      </c>
    </row>
    <row r="82" spans="1:3" ht="22.5" customHeight="1">
      <c r="A82" s="36"/>
      <c r="B82" s="3" t="s">
        <v>4</v>
      </c>
      <c r="C82" s="3">
        <v>0</v>
      </c>
    </row>
    <row r="83" spans="1:3" ht="22.5" customHeight="1">
      <c r="A83" s="29" t="s">
        <v>48</v>
      </c>
      <c r="B83" s="1" t="s">
        <v>0</v>
      </c>
      <c r="C83" s="2">
        <v>0</v>
      </c>
    </row>
    <row r="84" spans="1:3" ht="22.5" customHeight="1">
      <c r="A84" s="29"/>
      <c r="B84" s="1" t="s">
        <v>1</v>
      </c>
      <c r="C84" s="2">
        <v>0</v>
      </c>
    </row>
    <row r="85" spans="1:3" ht="22.5" customHeight="1">
      <c r="A85" s="29"/>
      <c r="B85" s="1" t="s">
        <v>2</v>
      </c>
      <c r="C85" s="2">
        <v>0</v>
      </c>
    </row>
    <row r="86" spans="1:3" ht="22.5" customHeight="1">
      <c r="A86" s="29"/>
      <c r="B86" s="1" t="s">
        <v>3</v>
      </c>
      <c r="C86" s="2">
        <v>0</v>
      </c>
    </row>
    <row r="87" spans="1:3" ht="22.5" customHeight="1">
      <c r="A87" s="29"/>
      <c r="B87" s="1" t="s">
        <v>4</v>
      </c>
      <c r="C87" s="2">
        <v>0</v>
      </c>
    </row>
    <row r="88" spans="1:3" ht="22.5" customHeight="1">
      <c r="A88" s="29" t="s">
        <v>49</v>
      </c>
      <c r="B88" s="1" t="s">
        <v>0</v>
      </c>
      <c r="C88" s="2">
        <v>0</v>
      </c>
    </row>
    <row r="89" spans="1:3" ht="22.5" customHeight="1">
      <c r="A89" s="29"/>
      <c r="B89" s="1" t="s">
        <v>1</v>
      </c>
      <c r="C89" s="2">
        <v>0</v>
      </c>
    </row>
    <row r="90" spans="1:3" ht="22.5" customHeight="1">
      <c r="A90" s="29"/>
      <c r="B90" s="1" t="s">
        <v>2</v>
      </c>
      <c r="C90" s="2">
        <v>0</v>
      </c>
    </row>
    <row r="91" spans="1:3" ht="22.5" customHeight="1">
      <c r="A91" s="29"/>
      <c r="B91" s="1" t="s">
        <v>3</v>
      </c>
      <c r="C91" s="2">
        <v>0</v>
      </c>
    </row>
    <row r="92" spans="1:3" ht="22.5" customHeight="1">
      <c r="A92" s="29"/>
      <c r="B92" s="3" t="s">
        <v>4</v>
      </c>
      <c r="C92" s="3">
        <v>0</v>
      </c>
    </row>
    <row r="93" spans="1:3" ht="22.5" customHeight="1">
      <c r="A93" s="29" t="s">
        <v>50</v>
      </c>
      <c r="B93" s="1" t="s">
        <v>0</v>
      </c>
      <c r="C93" s="2">
        <v>0</v>
      </c>
    </row>
    <row r="94" spans="1:3" ht="22.5" customHeight="1">
      <c r="A94" s="29"/>
      <c r="B94" s="1" t="s">
        <v>1</v>
      </c>
      <c r="C94" s="2">
        <v>0</v>
      </c>
    </row>
    <row r="95" spans="1:3" ht="22.5" customHeight="1">
      <c r="A95" s="29"/>
      <c r="B95" s="1" t="s">
        <v>2</v>
      </c>
      <c r="C95" s="2">
        <v>0</v>
      </c>
    </row>
    <row r="96" spans="1:3" ht="22.5" customHeight="1">
      <c r="A96" s="29"/>
      <c r="B96" s="1" t="s">
        <v>3</v>
      </c>
      <c r="C96" s="2">
        <v>0</v>
      </c>
    </row>
    <row r="97" spans="1:3" ht="22.5" customHeight="1">
      <c r="A97" s="29"/>
      <c r="B97" s="1" t="s">
        <v>4</v>
      </c>
      <c r="C97" s="2">
        <v>0</v>
      </c>
    </row>
    <row r="98" spans="1:3" ht="22.5" customHeight="1">
      <c r="A98" s="29" t="s">
        <v>51</v>
      </c>
      <c r="B98" s="1" t="s">
        <v>0</v>
      </c>
      <c r="C98" s="2">
        <v>0</v>
      </c>
    </row>
    <row r="99" spans="1:3" ht="22.5" customHeight="1">
      <c r="A99" s="29"/>
      <c r="B99" s="1" t="s">
        <v>1</v>
      </c>
      <c r="C99" s="2">
        <v>0</v>
      </c>
    </row>
    <row r="100" spans="1:3" ht="22.5" customHeight="1">
      <c r="A100" s="29"/>
      <c r="B100" s="1" t="s">
        <v>2</v>
      </c>
      <c r="C100" s="2">
        <v>0</v>
      </c>
    </row>
    <row r="101" spans="1:3" ht="22.5" customHeight="1">
      <c r="A101" s="29"/>
      <c r="B101" s="1" t="s">
        <v>3</v>
      </c>
      <c r="C101" s="2">
        <v>0</v>
      </c>
    </row>
    <row r="102" spans="1:3" ht="22.5" customHeight="1">
      <c r="A102" s="29"/>
      <c r="B102" s="1" t="s">
        <v>4</v>
      </c>
      <c r="C102" s="2">
        <v>0</v>
      </c>
    </row>
    <row r="103" spans="1:3" ht="22.5" customHeight="1">
      <c r="A103" s="29" t="s">
        <v>52</v>
      </c>
      <c r="B103" s="1" t="s">
        <v>0</v>
      </c>
      <c r="C103" s="2">
        <v>0</v>
      </c>
    </row>
    <row r="104" spans="1:3" ht="22.5" customHeight="1">
      <c r="A104" s="29"/>
      <c r="B104" s="1" t="s">
        <v>1</v>
      </c>
      <c r="C104" s="2">
        <v>0</v>
      </c>
    </row>
    <row r="105" spans="1:3" ht="22.5" customHeight="1">
      <c r="A105" s="29"/>
      <c r="B105" s="1" t="s">
        <v>2</v>
      </c>
      <c r="C105" s="2">
        <v>0</v>
      </c>
    </row>
    <row r="106" spans="1:3" ht="22.5" customHeight="1">
      <c r="A106" s="29"/>
      <c r="B106" s="1" t="s">
        <v>3</v>
      </c>
      <c r="C106" s="2">
        <v>0</v>
      </c>
    </row>
    <row r="107" spans="1:3" ht="22.5" customHeight="1">
      <c r="A107" s="29"/>
      <c r="B107" s="1" t="s">
        <v>4</v>
      </c>
      <c r="C107" s="2">
        <v>0</v>
      </c>
    </row>
    <row r="108" spans="1:3" ht="22.5" customHeight="1">
      <c r="A108" s="29" t="s">
        <v>53</v>
      </c>
      <c r="B108" s="1" t="s">
        <v>0</v>
      </c>
      <c r="C108" s="2">
        <v>0</v>
      </c>
    </row>
    <row r="109" spans="1:3" ht="22.5" customHeight="1">
      <c r="A109" s="29"/>
      <c r="B109" s="1" t="s">
        <v>1</v>
      </c>
      <c r="C109" s="2">
        <v>0</v>
      </c>
    </row>
    <row r="110" spans="1:3" ht="22.5" customHeight="1">
      <c r="A110" s="29"/>
      <c r="B110" s="1" t="s">
        <v>2</v>
      </c>
      <c r="C110" s="2">
        <v>0</v>
      </c>
    </row>
    <row r="111" spans="1:3" ht="22.5" customHeight="1">
      <c r="A111" s="29"/>
      <c r="B111" s="1" t="s">
        <v>3</v>
      </c>
      <c r="C111" s="2">
        <v>0</v>
      </c>
    </row>
    <row r="112" spans="1:3" ht="22.5" customHeight="1">
      <c r="A112" s="29"/>
      <c r="B112" s="1" t="s">
        <v>4</v>
      </c>
      <c r="C112" s="2">
        <v>0</v>
      </c>
    </row>
    <row r="113" spans="1:3" ht="28.5">
      <c r="A113" s="20" t="s">
        <v>74</v>
      </c>
      <c r="B113" s="1" t="s">
        <v>0</v>
      </c>
      <c r="C113" s="2">
        <v>0</v>
      </c>
    </row>
    <row r="114" spans="1:3" ht="28.5">
      <c r="A114" s="20"/>
      <c r="B114" s="1" t="s">
        <v>1</v>
      </c>
      <c r="C114" s="2">
        <v>0</v>
      </c>
    </row>
    <row r="115" spans="1:3" ht="45">
      <c r="A115" s="20"/>
      <c r="B115" s="7" t="s">
        <v>62</v>
      </c>
      <c r="C115" s="2">
        <v>0</v>
      </c>
    </row>
    <row r="116" spans="1:3" ht="45">
      <c r="A116" s="20"/>
      <c r="B116" s="7" t="s">
        <v>66</v>
      </c>
      <c r="C116" s="2">
        <v>0</v>
      </c>
    </row>
    <row r="117" spans="1:3" ht="67.5">
      <c r="A117" s="20"/>
      <c r="B117" s="9" t="s">
        <v>67</v>
      </c>
      <c r="C117" s="3">
        <v>0</v>
      </c>
    </row>
    <row r="118" spans="1:3" ht="22.5" customHeight="1">
      <c r="A118" s="29" t="s">
        <v>54</v>
      </c>
      <c r="B118" s="1" t="s">
        <v>0</v>
      </c>
      <c r="C118" s="2">
        <v>0</v>
      </c>
    </row>
    <row r="119" spans="1:3" ht="22.5" customHeight="1">
      <c r="A119" s="29"/>
      <c r="B119" s="1" t="s">
        <v>1</v>
      </c>
      <c r="C119" s="2">
        <v>0</v>
      </c>
    </row>
    <row r="120" spans="1:3" ht="22.5" customHeight="1">
      <c r="A120" s="29"/>
      <c r="B120" s="1" t="s">
        <v>2</v>
      </c>
      <c r="C120" s="2">
        <v>0</v>
      </c>
    </row>
    <row r="121" spans="1:3" ht="22.5" customHeight="1">
      <c r="A121" s="29"/>
      <c r="B121" s="1" t="s">
        <v>3</v>
      </c>
      <c r="C121" s="2">
        <v>0</v>
      </c>
    </row>
    <row r="122" spans="1:3" ht="22.5" customHeight="1">
      <c r="A122" s="29"/>
      <c r="B122" s="1" t="s">
        <v>4</v>
      </c>
      <c r="C122" s="2">
        <v>0</v>
      </c>
    </row>
    <row r="123" spans="1:3" ht="22.5" customHeight="1">
      <c r="A123" s="29" t="s">
        <v>55</v>
      </c>
      <c r="B123" s="1" t="s">
        <v>0</v>
      </c>
      <c r="C123" s="2">
        <v>0</v>
      </c>
    </row>
    <row r="124" spans="1:3" ht="22.5" customHeight="1">
      <c r="A124" s="29"/>
      <c r="B124" s="1" t="s">
        <v>1</v>
      </c>
      <c r="C124" s="2">
        <v>5</v>
      </c>
    </row>
    <row r="125" spans="1:3" ht="22.5" customHeight="1">
      <c r="A125" s="29"/>
      <c r="B125" s="1" t="s">
        <v>2</v>
      </c>
      <c r="C125" s="2">
        <v>5</v>
      </c>
    </row>
    <row r="126" spans="1:3" ht="22.5" customHeight="1">
      <c r="A126" s="29"/>
      <c r="B126" s="1" t="s">
        <v>3</v>
      </c>
      <c r="C126" s="2">
        <v>10</v>
      </c>
    </row>
    <row r="127" spans="1:3" ht="22.5" customHeight="1">
      <c r="A127" s="29"/>
      <c r="B127" s="1" t="s">
        <v>4</v>
      </c>
      <c r="C127" s="2">
        <v>2</v>
      </c>
    </row>
    <row r="128" spans="1:3" ht="22.5" customHeight="1">
      <c r="A128" s="29" t="s">
        <v>56</v>
      </c>
      <c r="B128" s="1" t="s">
        <v>0</v>
      </c>
      <c r="C128" s="2">
        <v>0</v>
      </c>
    </row>
    <row r="129" spans="1:3" ht="22.5" customHeight="1">
      <c r="A129" s="29"/>
      <c r="B129" s="1" t="s">
        <v>1</v>
      </c>
      <c r="C129" s="2">
        <v>0</v>
      </c>
    </row>
    <row r="130" spans="1:3" ht="22.5" customHeight="1">
      <c r="A130" s="29"/>
      <c r="B130" s="1" t="s">
        <v>2</v>
      </c>
      <c r="C130" s="2">
        <v>0</v>
      </c>
    </row>
    <row r="131" spans="1:3" ht="22.5" customHeight="1">
      <c r="A131" s="29"/>
      <c r="B131" s="1" t="s">
        <v>3</v>
      </c>
      <c r="C131" s="2">
        <v>0</v>
      </c>
    </row>
    <row r="132" spans="1:3" ht="22.5" customHeight="1">
      <c r="A132" s="29"/>
      <c r="B132" s="3" t="s">
        <v>4</v>
      </c>
      <c r="C132" s="3">
        <v>0</v>
      </c>
    </row>
    <row r="133" spans="1:3" ht="22.5" customHeight="1">
      <c r="A133" s="29" t="s">
        <v>57</v>
      </c>
      <c r="B133" s="1" t="s">
        <v>0</v>
      </c>
      <c r="C133" s="2">
        <v>3</v>
      </c>
    </row>
    <row r="134" spans="1:3" ht="22.5" customHeight="1">
      <c r="A134" s="29"/>
      <c r="B134" s="1" t="s">
        <v>1</v>
      </c>
      <c r="C134" s="2">
        <v>4</v>
      </c>
    </row>
    <row r="135" spans="1:3" ht="22.5" customHeight="1">
      <c r="A135" s="29"/>
      <c r="B135" s="1" t="s">
        <v>2</v>
      </c>
      <c r="C135" s="2">
        <v>7</v>
      </c>
    </row>
    <row r="136" spans="1:3" ht="22.5" customHeight="1">
      <c r="A136" s="29"/>
      <c r="B136" s="1" t="s">
        <v>3</v>
      </c>
      <c r="C136" s="2">
        <v>5.5</v>
      </c>
    </row>
    <row r="137" spans="1:3" ht="22.5" customHeight="1">
      <c r="A137" s="29"/>
      <c r="B137" s="1" t="s">
        <v>4</v>
      </c>
      <c r="C137" s="2">
        <v>1.375</v>
      </c>
    </row>
    <row r="138" spans="1:3" ht="22.5" customHeight="1">
      <c r="A138" s="29" t="s">
        <v>58</v>
      </c>
      <c r="B138" s="1" t="s">
        <v>0</v>
      </c>
      <c r="C138" s="2"/>
    </row>
    <row r="139" spans="1:3" ht="22.5" customHeight="1">
      <c r="A139" s="29"/>
      <c r="B139" s="1" t="s">
        <v>1</v>
      </c>
      <c r="C139" s="2"/>
    </row>
    <row r="140" spans="1:3" ht="22.5" customHeight="1">
      <c r="A140" s="29"/>
      <c r="B140" s="1" t="s">
        <v>2</v>
      </c>
      <c r="C140" s="2"/>
    </row>
    <row r="141" spans="1:3" ht="22.5" customHeight="1">
      <c r="A141" s="29"/>
      <c r="B141" s="1" t="s">
        <v>3</v>
      </c>
      <c r="C141" s="2">
        <v>0</v>
      </c>
    </row>
    <row r="142" spans="1:3" ht="22.5" customHeight="1">
      <c r="A142" s="29"/>
      <c r="B142" s="1" t="s">
        <v>4</v>
      </c>
      <c r="C142" s="2"/>
    </row>
    <row r="143" spans="1:3" ht="22.5" customHeight="1">
      <c r="A143" s="29" t="s">
        <v>73</v>
      </c>
      <c r="B143" s="1" t="s">
        <v>0</v>
      </c>
      <c r="C143" s="2"/>
    </row>
    <row r="144" spans="1:3" ht="22.5" customHeight="1">
      <c r="A144" s="29"/>
      <c r="B144" s="1" t="s">
        <v>1</v>
      </c>
      <c r="C144" s="2"/>
    </row>
    <row r="145" spans="1:3" ht="45">
      <c r="A145" s="29"/>
      <c r="B145" s="7" t="s">
        <v>62</v>
      </c>
      <c r="C145" s="2">
        <v>0.7</v>
      </c>
    </row>
    <row r="146" spans="1:3" ht="45">
      <c r="A146" s="29"/>
      <c r="B146" s="7" t="s">
        <v>66</v>
      </c>
      <c r="C146" s="2">
        <v>130</v>
      </c>
    </row>
    <row r="147" spans="1:3" ht="67.5">
      <c r="A147" s="29"/>
      <c r="B147" s="7" t="s">
        <v>67</v>
      </c>
      <c r="C147" s="2">
        <v>185.7</v>
      </c>
    </row>
    <row r="148" spans="1:3" ht="22.5" customHeight="1">
      <c r="A148" s="29" t="s">
        <v>59</v>
      </c>
      <c r="B148" s="1" t="s">
        <v>0</v>
      </c>
      <c r="C148" s="2"/>
    </row>
    <row r="149" spans="1:3" ht="22.5" customHeight="1">
      <c r="A149" s="29"/>
      <c r="B149" s="1" t="s">
        <v>1</v>
      </c>
      <c r="C149" s="2"/>
    </row>
    <row r="150" spans="1:3" ht="45">
      <c r="A150" s="29"/>
      <c r="B150" s="7" t="s">
        <v>62</v>
      </c>
      <c r="C150" s="2">
        <v>0</v>
      </c>
    </row>
    <row r="151" spans="1:3" ht="45">
      <c r="A151" s="29"/>
      <c r="B151" s="7" t="s">
        <v>63</v>
      </c>
      <c r="C151" s="8">
        <v>0</v>
      </c>
    </row>
    <row r="152" spans="1:3" ht="90">
      <c r="A152" s="29"/>
      <c r="B152" s="7" t="s">
        <v>64</v>
      </c>
      <c r="C152" s="8">
        <v>0</v>
      </c>
    </row>
    <row r="153" spans="1:3" ht="22.5" customHeight="1">
      <c r="A153" s="29" t="s">
        <v>70</v>
      </c>
      <c r="B153" s="1" t="s">
        <v>0</v>
      </c>
      <c r="C153" s="2"/>
    </row>
    <row r="154" spans="1:3" ht="22.5" customHeight="1">
      <c r="A154" s="29"/>
      <c r="B154" s="1" t="s">
        <v>1</v>
      </c>
      <c r="C154" s="2"/>
    </row>
    <row r="155" spans="1:3" ht="45">
      <c r="A155" s="29"/>
      <c r="B155" s="7" t="s">
        <v>62</v>
      </c>
      <c r="C155" s="2">
        <v>0</v>
      </c>
    </row>
    <row r="156" spans="1:3" ht="45">
      <c r="A156" s="29"/>
      <c r="B156" s="7" t="s">
        <v>68</v>
      </c>
      <c r="C156" s="8">
        <v>0</v>
      </c>
    </row>
    <row r="157" spans="1:3" ht="67.5">
      <c r="A157" s="29"/>
      <c r="B157" s="7" t="s">
        <v>69</v>
      </c>
      <c r="C157" s="8">
        <v>0</v>
      </c>
    </row>
    <row r="158" spans="1:3" ht="22.5" customHeight="1">
      <c r="A158" s="29" t="s">
        <v>60</v>
      </c>
      <c r="B158" s="1" t="s">
        <v>0</v>
      </c>
      <c r="C158" s="2"/>
    </row>
    <row r="159" spans="1:3" ht="22.5" customHeight="1">
      <c r="A159" s="29"/>
      <c r="B159" s="1" t="s">
        <v>1</v>
      </c>
      <c r="C159" s="2"/>
    </row>
    <row r="160" spans="1:3" ht="22.5" customHeight="1">
      <c r="A160" s="29"/>
      <c r="B160" s="1" t="s">
        <v>2</v>
      </c>
      <c r="C160" s="2"/>
    </row>
    <row r="161" spans="1:5" ht="22.5" customHeight="1">
      <c r="A161" s="29"/>
      <c r="B161" s="1" t="s">
        <v>3</v>
      </c>
      <c r="C161" s="2"/>
    </row>
    <row r="162" spans="1:5" ht="22.5" customHeight="1">
      <c r="A162" s="29"/>
      <c r="B162" s="1" t="s">
        <v>4</v>
      </c>
      <c r="C162" s="2"/>
    </row>
    <row r="163" spans="1:5" ht="22.5" customHeight="1">
      <c r="A163" s="29" t="s">
        <v>37</v>
      </c>
      <c r="B163" s="1" t="s">
        <v>0</v>
      </c>
      <c r="C163" s="2"/>
    </row>
    <row r="164" spans="1:5" ht="22.5" customHeight="1">
      <c r="A164" s="29"/>
      <c r="B164" s="1" t="s">
        <v>1</v>
      </c>
      <c r="C164" s="2"/>
    </row>
    <row r="165" spans="1:5" ht="45">
      <c r="A165" s="29"/>
      <c r="B165" s="7" t="s">
        <v>62</v>
      </c>
      <c r="C165" s="2">
        <v>0</v>
      </c>
    </row>
    <row r="166" spans="1:5" ht="45">
      <c r="A166" s="29"/>
      <c r="B166" s="7" t="s">
        <v>71</v>
      </c>
      <c r="C166" s="8">
        <v>0</v>
      </c>
    </row>
    <row r="167" spans="1:5" ht="67.5">
      <c r="A167" s="29"/>
      <c r="B167" s="7" t="s">
        <v>72</v>
      </c>
      <c r="C167" s="8">
        <v>0</v>
      </c>
    </row>
    <row r="168" spans="1:5" ht="22.5" customHeight="1">
      <c r="A168" s="29" t="s">
        <v>38</v>
      </c>
      <c r="B168" s="1" t="s">
        <v>0</v>
      </c>
      <c r="C168" s="2"/>
    </row>
    <row r="169" spans="1:5" ht="22.5" customHeight="1">
      <c r="A169" s="29"/>
      <c r="B169" s="1" t="s">
        <v>1</v>
      </c>
      <c r="C169" s="2"/>
    </row>
    <row r="170" spans="1:5" ht="22.5" customHeight="1">
      <c r="A170" s="29"/>
      <c r="B170" s="1" t="s">
        <v>2</v>
      </c>
      <c r="C170" s="2"/>
    </row>
    <row r="171" spans="1:5" ht="22.5" customHeight="1">
      <c r="A171" s="29"/>
      <c r="B171" s="1" t="s">
        <v>3</v>
      </c>
      <c r="C171" s="2"/>
    </row>
    <row r="172" spans="1:5" ht="22.5" customHeight="1">
      <c r="A172" s="29"/>
      <c r="B172" s="1" t="s">
        <v>4</v>
      </c>
      <c r="C172" s="2"/>
    </row>
    <row r="173" spans="1:5" ht="22.5" customHeight="1">
      <c r="A173" s="29" t="s">
        <v>61</v>
      </c>
      <c r="B173" s="1" t="s">
        <v>0</v>
      </c>
      <c r="C173" s="2">
        <v>3347.7</v>
      </c>
      <c r="E173">
        <f>SUM(C3,C8,C13,C18,C23,C28,C33,C38,C43,C48,C53,C58,C63,C68,C73,C78,C83,C88,C93,C98,C103,C108,C118,C128,C133)</f>
        <v>3347.7</v>
      </c>
    </row>
    <row r="174" spans="1:5" ht="22.5" customHeight="1">
      <c r="A174" s="29"/>
      <c r="B174" s="1" t="s">
        <v>1</v>
      </c>
      <c r="C174" s="2">
        <v>20194.5</v>
      </c>
      <c r="E174">
        <f>SUM(C4,C9,C14,C19,C24,C29,C34,C39,C44,C49,C54,C59,C64,C69,C74,C79,C84,C89,C94,C99,C104,C109,C119,C134)</f>
        <v>20194.5</v>
      </c>
    </row>
    <row r="175" spans="1:5" ht="22.5" customHeight="1">
      <c r="A175" s="29"/>
      <c r="B175" s="1" t="s">
        <v>2</v>
      </c>
      <c r="C175" s="2">
        <v>23542.2</v>
      </c>
      <c r="E175">
        <f>SUM(C5,C10,C15,C20,C25,C30,C35,C40,C45,C50,C55,C60,C65,C70,C75,C80,C85,C90,C95,C100,C105,C110,C120,C135)</f>
        <v>23542.2</v>
      </c>
    </row>
    <row r="176" spans="1:5" ht="22.5" customHeight="1">
      <c r="A176" s="29"/>
      <c r="B176" s="1" t="s">
        <v>3</v>
      </c>
      <c r="C176" s="2">
        <v>329623</v>
      </c>
      <c r="E176" s="4">
        <f>SUM(C6,C11,C16,C21,C26,C31,C36,C41,C46,C51,C56,C61,C66,C71,C76,C81,C86,C91,C96,C101,C106,C111,C121,C136)</f>
        <v>329623</v>
      </c>
    </row>
    <row r="177" spans="1:3" ht="22.5" customHeight="1">
      <c r="A177" s="29"/>
      <c r="B177" s="3" t="s">
        <v>4</v>
      </c>
      <c r="C177" s="3">
        <v>16322.414518804626</v>
      </c>
    </row>
  </sheetData>
  <mergeCells count="40">
    <mergeCell ref="A163:A167"/>
    <mergeCell ref="A168:A172"/>
    <mergeCell ref="A173:A177"/>
    <mergeCell ref="A128:A132"/>
    <mergeCell ref="A133:A137"/>
    <mergeCell ref="A138:A142"/>
    <mergeCell ref="A143:A147"/>
    <mergeCell ref="A148:A152"/>
    <mergeCell ref="A153:A157"/>
    <mergeCell ref="A158:A162"/>
    <mergeCell ref="A98:A102"/>
    <mergeCell ref="A103:A107"/>
    <mergeCell ref="A108:A112"/>
    <mergeCell ref="A118:A122"/>
    <mergeCell ref="A123:A127"/>
    <mergeCell ref="A93:A97"/>
    <mergeCell ref="A38:A42"/>
    <mergeCell ref="A43:A47"/>
    <mergeCell ref="A48:A52"/>
    <mergeCell ref="A53:A57"/>
    <mergeCell ref="A58:A62"/>
    <mergeCell ref="A63:A67"/>
    <mergeCell ref="A68:A72"/>
    <mergeCell ref="A73:A77"/>
    <mergeCell ref="A78:A82"/>
    <mergeCell ref="A83:A87"/>
    <mergeCell ref="A88:A92"/>
    <mergeCell ref="I2:I3"/>
    <mergeCell ref="J2:J3"/>
    <mergeCell ref="A3:A7"/>
    <mergeCell ref="A33:A37"/>
    <mergeCell ref="A2:B2"/>
    <mergeCell ref="D2:D3"/>
    <mergeCell ref="E2:E3"/>
    <mergeCell ref="F2:H2"/>
    <mergeCell ref="A8:A12"/>
    <mergeCell ref="A13:A17"/>
    <mergeCell ref="A18:A22"/>
    <mergeCell ref="A23:A27"/>
    <mergeCell ref="A28:A3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177"/>
  <sheetViews>
    <sheetView rightToLeft="1" workbookViewId="0">
      <selection activeCell="E4" sqref="E4:J31"/>
    </sheetView>
  </sheetViews>
  <sheetFormatPr defaultRowHeight="15"/>
  <cols>
    <col min="1" max="1" width="30.42578125" customWidth="1"/>
    <col min="5" max="5" width="15.28515625" customWidth="1"/>
    <col min="6" max="6" width="10.85546875" bestFit="1" customWidth="1"/>
    <col min="7" max="7" width="10.7109375" bestFit="1" customWidth="1"/>
  </cols>
  <sheetData>
    <row r="1" spans="1:10" ht="15.75" thickBot="1"/>
    <row r="2" spans="1:10" ht="22.5" customHeight="1" thickTop="1">
      <c r="A2" s="30" t="s">
        <v>40</v>
      </c>
      <c r="B2" s="31"/>
      <c r="C2" s="1" t="s">
        <v>17</v>
      </c>
      <c r="D2" s="32" t="s">
        <v>91</v>
      </c>
      <c r="E2" s="34" t="s">
        <v>92</v>
      </c>
      <c r="F2" s="26" t="s">
        <v>93</v>
      </c>
      <c r="G2" s="26"/>
      <c r="H2" s="26"/>
      <c r="I2" s="25" t="s">
        <v>94</v>
      </c>
      <c r="J2" s="27" t="s">
        <v>95</v>
      </c>
    </row>
    <row r="3" spans="1:10" ht="22.5" customHeight="1">
      <c r="A3" s="29" t="s">
        <v>29</v>
      </c>
      <c r="B3" s="1" t="s">
        <v>0</v>
      </c>
      <c r="C3" s="2">
        <v>2</v>
      </c>
      <c r="D3" s="33"/>
      <c r="E3" s="35"/>
      <c r="F3" s="10" t="s">
        <v>0</v>
      </c>
      <c r="G3" s="10" t="s">
        <v>96</v>
      </c>
      <c r="H3" s="10" t="s">
        <v>97</v>
      </c>
      <c r="I3" s="26"/>
      <c r="J3" s="28"/>
    </row>
    <row r="4" spans="1:10" ht="22.5" customHeight="1">
      <c r="A4" s="29"/>
      <c r="B4" s="1" t="s">
        <v>1</v>
      </c>
      <c r="C4" s="2">
        <v>91</v>
      </c>
      <c r="D4" s="15">
        <v>1</v>
      </c>
      <c r="E4" s="13" t="s">
        <v>29</v>
      </c>
      <c r="F4" s="10">
        <f>C3</f>
        <v>2</v>
      </c>
      <c r="G4" s="10">
        <f>C4</f>
        <v>91</v>
      </c>
      <c r="H4" s="10">
        <f t="shared" ref="H4:H25" si="0">SUM(F4:G4)</f>
        <v>93</v>
      </c>
      <c r="I4" s="10">
        <f>C6</f>
        <v>864.5</v>
      </c>
      <c r="J4" s="11">
        <f t="shared" ref="J4:J25" si="1">I4/G4*1000</f>
        <v>9500</v>
      </c>
    </row>
    <row r="5" spans="1:10" ht="22.5" customHeight="1">
      <c r="A5" s="29"/>
      <c r="B5" s="1" t="s">
        <v>2</v>
      </c>
      <c r="C5" s="2">
        <v>93</v>
      </c>
      <c r="D5" s="15">
        <v>2</v>
      </c>
      <c r="E5" s="13" t="s">
        <v>75</v>
      </c>
      <c r="F5" s="12">
        <f>C8</f>
        <v>0</v>
      </c>
      <c r="G5" s="10">
        <f>C9</f>
        <v>0</v>
      </c>
      <c r="H5" s="10">
        <f t="shared" si="0"/>
        <v>0</v>
      </c>
      <c r="I5" s="10">
        <f>C11</f>
        <v>0</v>
      </c>
      <c r="J5" s="11" t="e">
        <f t="shared" si="1"/>
        <v>#DIV/0!</v>
      </c>
    </row>
    <row r="6" spans="1:10" ht="22.5" customHeight="1">
      <c r="A6" s="29"/>
      <c r="B6" s="1" t="s">
        <v>3</v>
      </c>
      <c r="C6" s="2">
        <v>864.5</v>
      </c>
      <c r="D6" s="15">
        <v>3</v>
      </c>
      <c r="E6" s="13" t="s">
        <v>76</v>
      </c>
      <c r="F6" s="10">
        <f>C13</f>
        <v>1</v>
      </c>
      <c r="G6" s="10">
        <f>C14</f>
        <v>17</v>
      </c>
      <c r="H6" s="10">
        <f t="shared" si="0"/>
        <v>18</v>
      </c>
      <c r="I6" s="10">
        <f>C16</f>
        <v>221</v>
      </c>
      <c r="J6" s="11">
        <f t="shared" si="1"/>
        <v>13000</v>
      </c>
    </row>
    <row r="7" spans="1:10" ht="22.5" customHeight="1">
      <c r="A7" s="29"/>
      <c r="B7" s="1" t="s">
        <v>4</v>
      </c>
      <c r="C7" s="2">
        <v>9500</v>
      </c>
      <c r="D7" s="15">
        <v>4</v>
      </c>
      <c r="E7" s="13" t="s">
        <v>31</v>
      </c>
      <c r="F7" s="10">
        <f>C18</f>
        <v>6</v>
      </c>
      <c r="G7" s="10">
        <f>C19</f>
        <v>20</v>
      </c>
      <c r="H7" s="10">
        <f t="shared" si="0"/>
        <v>26</v>
      </c>
      <c r="I7" s="10">
        <f>C21</f>
        <v>220</v>
      </c>
      <c r="J7" s="11">
        <f t="shared" si="1"/>
        <v>11000</v>
      </c>
    </row>
    <row r="8" spans="1:10" ht="22.5" customHeight="1">
      <c r="A8" s="29" t="s">
        <v>30</v>
      </c>
      <c r="B8" s="1" t="s">
        <v>0</v>
      </c>
      <c r="C8" s="2">
        <v>0</v>
      </c>
      <c r="D8" s="15">
        <v>5</v>
      </c>
      <c r="E8" s="13" t="s">
        <v>32</v>
      </c>
      <c r="F8" s="10">
        <f>C23</f>
        <v>3</v>
      </c>
      <c r="G8" s="10">
        <f>C24</f>
        <v>454</v>
      </c>
      <c r="H8" s="10">
        <f t="shared" si="0"/>
        <v>457</v>
      </c>
      <c r="I8" s="10">
        <f>C26</f>
        <v>5675</v>
      </c>
      <c r="J8" s="11">
        <f t="shared" si="1"/>
        <v>12500</v>
      </c>
    </row>
    <row r="9" spans="1:10" ht="22.5" customHeight="1">
      <c r="A9" s="29"/>
      <c r="B9" s="1" t="s">
        <v>1</v>
      </c>
      <c r="C9" s="2">
        <v>0</v>
      </c>
      <c r="D9" s="15">
        <v>6</v>
      </c>
      <c r="E9" s="13" t="s">
        <v>33</v>
      </c>
      <c r="F9" s="10">
        <f>C28</f>
        <v>0</v>
      </c>
      <c r="G9" s="10">
        <f>C29</f>
        <v>0</v>
      </c>
      <c r="H9" s="10">
        <f t="shared" si="0"/>
        <v>0</v>
      </c>
      <c r="I9" s="10">
        <f>C31</f>
        <v>0</v>
      </c>
      <c r="J9" s="11" t="e">
        <f t="shared" si="1"/>
        <v>#DIV/0!</v>
      </c>
    </row>
    <row r="10" spans="1:10" ht="22.5" customHeight="1">
      <c r="A10" s="29"/>
      <c r="B10" s="1" t="s">
        <v>2</v>
      </c>
      <c r="C10" s="2">
        <v>0</v>
      </c>
      <c r="D10" s="15">
        <v>7</v>
      </c>
      <c r="E10" s="13" t="s">
        <v>34</v>
      </c>
      <c r="F10" s="10">
        <f>C33</f>
        <v>5</v>
      </c>
      <c r="G10" s="10">
        <f>C34</f>
        <v>125</v>
      </c>
      <c r="H10" s="10">
        <f t="shared" si="0"/>
        <v>130</v>
      </c>
      <c r="I10" s="10">
        <f>C36</f>
        <v>120</v>
      </c>
      <c r="J10" s="11">
        <f t="shared" si="1"/>
        <v>960</v>
      </c>
    </row>
    <row r="11" spans="1:10" ht="22.5" customHeight="1">
      <c r="A11" s="29"/>
      <c r="B11" s="1" t="s">
        <v>3</v>
      </c>
      <c r="C11" s="2"/>
      <c r="D11" s="15">
        <v>8</v>
      </c>
      <c r="E11" s="13" t="s">
        <v>35</v>
      </c>
      <c r="F11" s="10">
        <f>C38</f>
        <v>0</v>
      </c>
      <c r="G11" s="10">
        <f>C39</f>
        <v>0</v>
      </c>
      <c r="H11" s="10">
        <f t="shared" si="0"/>
        <v>0</v>
      </c>
      <c r="I11" s="10">
        <f>C41</f>
        <v>0</v>
      </c>
      <c r="J11" s="11" t="e">
        <f t="shared" si="1"/>
        <v>#DIV/0!</v>
      </c>
    </row>
    <row r="12" spans="1:10" ht="22.5" customHeight="1">
      <c r="A12" s="29"/>
      <c r="B12" s="1" t="s">
        <v>4</v>
      </c>
      <c r="C12" s="2">
        <v>0</v>
      </c>
      <c r="D12" s="15">
        <v>9</v>
      </c>
      <c r="E12" s="13" t="s">
        <v>36</v>
      </c>
      <c r="F12" s="10">
        <f>C43</f>
        <v>1</v>
      </c>
      <c r="G12" s="10">
        <f>C44</f>
        <v>65</v>
      </c>
      <c r="H12" s="10">
        <f t="shared" si="0"/>
        <v>66</v>
      </c>
      <c r="I12" s="10">
        <f>C46</f>
        <v>120</v>
      </c>
      <c r="J12" s="11">
        <f t="shared" si="1"/>
        <v>1846.1538461538462</v>
      </c>
    </row>
    <row r="13" spans="1:10" ht="22.5" customHeight="1">
      <c r="A13" s="29" t="s">
        <v>39</v>
      </c>
      <c r="B13" s="1" t="s">
        <v>0</v>
      </c>
      <c r="C13" s="2">
        <v>1</v>
      </c>
      <c r="D13" s="15">
        <v>10</v>
      </c>
      <c r="E13" s="13" t="s">
        <v>41</v>
      </c>
      <c r="F13" s="10">
        <f>C48</f>
        <v>0</v>
      </c>
      <c r="G13" s="10">
        <f>C49</f>
        <v>0</v>
      </c>
      <c r="H13" s="10">
        <f t="shared" si="0"/>
        <v>0</v>
      </c>
      <c r="I13" s="10">
        <f>C51</f>
        <v>0</v>
      </c>
      <c r="J13" s="11" t="e">
        <f t="shared" si="1"/>
        <v>#DIV/0!</v>
      </c>
    </row>
    <row r="14" spans="1:10" ht="22.5" customHeight="1">
      <c r="A14" s="29"/>
      <c r="B14" s="1" t="s">
        <v>1</v>
      </c>
      <c r="C14" s="2">
        <v>17</v>
      </c>
      <c r="D14" s="15">
        <v>11</v>
      </c>
      <c r="E14" s="13" t="s">
        <v>77</v>
      </c>
      <c r="F14" s="10">
        <f>C53</f>
        <v>0</v>
      </c>
      <c r="G14" s="10">
        <f>C54</f>
        <v>4</v>
      </c>
      <c r="H14" s="10">
        <f t="shared" si="0"/>
        <v>4</v>
      </c>
      <c r="I14" s="10">
        <f>C56</f>
        <v>32.4</v>
      </c>
      <c r="J14" s="11">
        <f t="shared" si="1"/>
        <v>8100</v>
      </c>
    </row>
    <row r="15" spans="1:10" ht="22.5" customHeight="1">
      <c r="A15" s="29"/>
      <c r="B15" s="1" t="s">
        <v>2</v>
      </c>
      <c r="C15" s="2">
        <v>18</v>
      </c>
      <c r="D15" s="15">
        <v>12</v>
      </c>
      <c r="E15" s="13" t="s">
        <v>78</v>
      </c>
      <c r="F15" s="10">
        <f>C58</f>
        <v>1</v>
      </c>
      <c r="G15" s="10">
        <f>C59</f>
        <v>48</v>
      </c>
      <c r="H15" s="10">
        <f t="shared" si="0"/>
        <v>49</v>
      </c>
      <c r="I15" s="10">
        <f>C61</f>
        <v>108</v>
      </c>
      <c r="J15" s="11">
        <f t="shared" si="1"/>
        <v>2250</v>
      </c>
    </row>
    <row r="16" spans="1:10" ht="22.5" customHeight="1">
      <c r="A16" s="29"/>
      <c r="B16" s="1" t="s">
        <v>3</v>
      </c>
      <c r="C16" s="2">
        <v>221</v>
      </c>
      <c r="D16" s="15">
        <v>13</v>
      </c>
      <c r="E16" s="13" t="s">
        <v>79</v>
      </c>
      <c r="F16" s="10">
        <f>C63</f>
        <v>1</v>
      </c>
      <c r="G16" s="10">
        <f>C64</f>
        <v>14</v>
      </c>
      <c r="H16" s="10">
        <f t="shared" si="0"/>
        <v>15</v>
      </c>
      <c r="I16" s="10">
        <f>C66</f>
        <v>75</v>
      </c>
      <c r="J16" s="11">
        <f t="shared" si="1"/>
        <v>5357.1428571428569</v>
      </c>
    </row>
    <row r="17" spans="1:10" ht="22.5" customHeight="1">
      <c r="A17" s="29"/>
      <c r="B17" s="1" t="s">
        <v>4</v>
      </c>
      <c r="C17" s="2">
        <v>13000</v>
      </c>
      <c r="D17" s="15">
        <v>14</v>
      </c>
      <c r="E17" s="13" t="s">
        <v>80</v>
      </c>
      <c r="F17" s="10">
        <f>C68</f>
        <v>2</v>
      </c>
      <c r="G17" s="10">
        <f>C69</f>
        <v>4</v>
      </c>
      <c r="H17" s="10">
        <f t="shared" si="0"/>
        <v>6</v>
      </c>
      <c r="I17" s="10">
        <f>C71</f>
        <v>14.4</v>
      </c>
      <c r="J17" s="11">
        <f t="shared" si="1"/>
        <v>3600</v>
      </c>
    </row>
    <row r="18" spans="1:10" ht="22.5" customHeight="1">
      <c r="A18" s="29" t="s">
        <v>31</v>
      </c>
      <c r="B18" s="1" t="s">
        <v>0</v>
      </c>
      <c r="C18" s="2">
        <v>6</v>
      </c>
      <c r="D18" s="15">
        <v>15</v>
      </c>
      <c r="E18" s="13" t="s">
        <v>81</v>
      </c>
      <c r="F18" s="10">
        <f>C73</f>
        <v>2</v>
      </c>
      <c r="G18" s="10">
        <f>C74</f>
        <v>10</v>
      </c>
      <c r="H18" s="10">
        <f t="shared" si="0"/>
        <v>12</v>
      </c>
      <c r="I18" s="10">
        <f>C76</f>
        <v>6.5</v>
      </c>
      <c r="J18" s="11">
        <f t="shared" si="1"/>
        <v>650</v>
      </c>
    </row>
    <row r="19" spans="1:10" ht="22.5" customHeight="1">
      <c r="A19" s="29"/>
      <c r="B19" s="1" t="s">
        <v>1</v>
      </c>
      <c r="C19" s="2">
        <v>20</v>
      </c>
      <c r="D19" s="15">
        <v>16</v>
      </c>
      <c r="E19" s="13" t="s">
        <v>47</v>
      </c>
      <c r="F19" s="10">
        <f>C78</f>
        <v>0</v>
      </c>
      <c r="G19" s="10">
        <f>C79</f>
        <v>0</v>
      </c>
      <c r="H19" s="10">
        <f t="shared" si="0"/>
        <v>0</v>
      </c>
      <c r="I19" s="16">
        <f>C81</f>
        <v>0</v>
      </c>
      <c r="J19" s="11" t="e">
        <f t="shared" si="1"/>
        <v>#DIV/0!</v>
      </c>
    </row>
    <row r="20" spans="1:10" ht="22.5" customHeight="1">
      <c r="A20" s="29"/>
      <c r="B20" s="1" t="s">
        <v>2</v>
      </c>
      <c r="C20" s="2">
        <v>26</v>
      </c>
      <c r="D20" s="15">
        <v>17</v>
      </c>
      <c r="E20" s="13" t="s">
        <v>82</v>
      </c>
      <c r="F20" s="10">
        <f>C83</f>
        <v>80</v>
      </c>
      <c r="G20" s="10">
        <f>C84</f>
        <v>520</v>
      </c>
      <c r="H20" s="10">
        <f t="shared" si="0"/>
        <v>600</v>
      </c>
      <c r="I20" s="10">
        <f>C86</f>
        <v>320</v>
      </c>
      <c r="J20" s="11">
        <f t="shared" si="1"/>
        <v>615.38461538461547</v>
      </c>
    </row>
    <row r="21" spans="1:10" ht="22.5" customHeight="1">
      <c r="A21" s="29"/>
      <c r="B21" s="1" t="s">
        <v>3</v>
      </c>
      <c r="C21" s="2">
        <v>220</v>
      </c>
      <c r="D21" s="15">
        <v>18</v>
      </c>
      <c r="E21" s="13" t="s">
        <v>49</v>
      </c>
      <c r="F21" s="10">
        <f>C88</f>
        <v>10</v>
      </c>
      <c r="G21" s="10">
        <f>C89</f>
        <v>190</v>
      </c>
      <c r="H21" s="10">
        <f t="shared" si="0"/>
        <v>200</v>
      </c>
      <c r="I21" s="10">
        <f>C91</f>
        <v>1587</v>
      </c>
      <c r="J21" s="11">
        <f t="shared" si="1"/>
        <v>8352.6315789473683</v>
      </c>
    </row>
    <row r="22" spans="1:10" ht="22.5" customHeight="1">
      <c r="A22" s="29"/>
      <c r="B22" s="3" t="s">
        <v>4</v>
      </c>
      <c r="C22" s="3">
        <v>11000</v>
      </c>
      <c r="D22" s="15">
        <v>19</v>
      </c>
      <c r="E22" s="13" t="s">
        <v>83</v>
      </c>
      <c r="F22" s="10">
        <f>C93</f>
        <v>0</v>
      </c>
      <c r="G22" s="10">
        <f>C94</f>
        <v>0</v>
      </c>
      <c r="H22" s="10">
        <f t="shared" si="0"/>
        <v>0</v>
      </c>
      <c r="I22" s="10">
        <f>C96</f>
        <v>0</v>
      </c>
      <c r="J22" s="11" t="e">
        <f t="shared" si="1"/>
        <v>#DIV/0!</v>
      </c>
    </row>
    <row r="23" spans="1:10" ht="22.5" customHeight="1">
      <c r="A23" s="29" t="s">
        <v>32</v>
      </c>
      <c r="B23" s="1" t="s">
        <v>0</v>
      </c>
      <c r="C23" s="2">
        <v>3</v>
      </c>
      <c r="D23" s="15">
        <v>20</v>
      </c>
      <c r="E23" s="13" t="s">
        <v>84</v>
      </c>
      <c r="F23" s="10">
        <f>C98</f>
        <v>0</v>
      </c>
      <c r="G23" s="10">
        <f>C99</f>
        <v>0</v>
      </c>
      <c r="H23" s="10">
        <f t="shared" si="0"/>
        <v>0</v>
      </c>
      <c r="I23" s="10">
        <f>C101</f>
        <v>0</v>
      </c>
      <c r="J23" s="11" t="e">
        <f t="shared" si="1"/>
        <v>#DIV/0!</v>
      </c>
    </row>
    <row r="24" spans="1:10" ht="22.5" customHeight="1">
      <c r="A24" s="29"/>
      <c r="B24" s="1" t="s">
        <v>1</v>
      </c>
      <c r="C24" s="2">
        <v>454</v>
      </c>
      <c r="D24" s="15">
        <v>21</v>
      </c>
      <c r="E24" s="13" t="s">
        <v>85</v>
      </c>
      <c r="F24" s="10">
        <f>C103</f>
        <v>0</v>
      </c>
      <c r="G24" s="10">
        <f>C104</f>
        <v>38</v>
      </c>
      <c r="H24" s="10">
        <f t="shared" si="0"/>
        <v>38</v>
      </c>
      <c r="I24" s="10">
        <f>C106</f>
        <v>0</v>
      </c>
      <c r="J24" s="11">
        <f t="shared" si="1"/>
        <v>0</v>
      </c>
    </row>
    <row r="25" spans="1:10" ht="22.5" customHeight="1">
      <c r="A25" s="29"/>
      <c r="B25" s="1" t="s">
        <v>2</v>
      </c>
      <c r="C25" s="2">
        <v>457</v>
      </c>
      <c r="D25" s="15">
        <v>22</v>
      </c>
      <c r="E25" s="13" t="s">
        <v>86</v>
      </c>
      <c r="F25" s="10">
        <f>C108</f>
        <v>0</v>
      </c>
      <c r="G25" s="10">
        <f>C109</f>
        <v>0</v>
      </c>
      <c r="H25" s="10">
        <f t="shared" si="0"/>
        <v>0</v>
      </c>
      <c r="I25" s="10">
        <f>C111</f>
        <v>0</v>
      </c>
      <c r="J25" s="11" t="e">
        <f t="shared" si="1"/>
        <v>#DIV/0!</v>
      </c>
    </row>
    <row r="26" spans="1:10" ht="22.5" customHeight="1">
      <c r="A26" s="29"/>
      <c r="B26" s="1" t="s">
        <v>3</v>
      </c>
      <c r="C26" s="2">
        <v>5675</v>
      </c>
      <c r="D26" s="15">
        <v>23</v>
      </c>
      <c r="E26" s="13" t="s">
        <v>88</v>
      </c>
      <c r="F26" s="10">
        <f>C118</f>
        <v>4</v>
      </c>
      <c r="G26" s="10">
        <f>C119</f>
        <v>22</v>
      </c>
      <c r="H26" s="10">
        <f>SUM(F26:G26)</f>
        <v>26</v>
      </c>
      <c r="I26" s="10">
        <f>C121</f>
        <v>167</v>
      </c>
      <c r="J26" s="11">
        <f>I26/G26*1000</f>
        <v>7590.909090909091</v>
      </c>
    </row>
    <row r="27" spans="1:10" ht="22.5" customHeight="1">
      <c r="A27" s="29"/>
      <c r="B27" s="1" t="s">
        <v>4</v>
      </c>
      <c r="C27" s="3">
        <v>12500</v>
      </c>
      <c r="D27" s="15">
        <v>24</v>
      </c>
      <c r="E27" s="13" t="s">
        <v>90</v>
      </c>
      <c r="F27" s="10">
        <f>C133</f>
        <v>0</v>
      </c>
      <c r="G27" s="10">
        <f>C134</f>
        <v>45</v>
      </c>
      <c r="H27" s="10">
        <f>SUM(F27:G27)</f>
        <v>45</v>
      </c>
      <c r="I27" s="10">
        <f>C136</f>
        <v>122</v>
      </c>
      <c r="J27" s="16">
        <f>I27/G27*1000</f>
        <v>2711.1111111111113</v>
      </c>
    </row>
    <row r="28" spans="1:10" ht="22.5" customHeight="1">
      <c r="A28" s="29" t="s">
        <v>33</v>
      </c>
      <c r="B28" s="1" t="s">
        <v>0</v>
      </c>
      <c r="C28" s="2">
        <v>0</v>
      </c>
      <c r="D28" s="15">
        <v>25</v>
      </c>
      <c r="E28" s="13" t="s">
        <v>55</v>
      </c>
      <c r="F28" s="10">
        <f>C123</f>
        <v>7</v>
      </c>
      <c r="G28" s="10">
        <f>C124</f>
        <v>39</v>
      </c>
      <c r="H28" s="10">
        <f>SUM(F28:G28)</f>
        <v>46</v>
      </c>
      <c r="I28" s="10">
        <v>0.17</v>
      </c>
      <c r="J28" s="16">
        <f>I28/G28*1000</f>
        <v>4.3589743589743595</v>
      </c>
    </row>
    <row r="29" spans="1:10" ht="22.5" customHeight="1">
      <c r="A29" s="29"/>
      <c r="B29" s="1" t="s">
        <v>1</v>
      </c>
      <c r="C29" s="2">
        <v>0</v>
      </c>
      <c r="D29" s="15">
        <v>26</v>
      </c>
      <c r="E29" s="13" t="s">
        <v>89</v>
      </c>
      <c r="F29" s="10">
        <f>C128</f>
        <v>0</v>
      </c>
      <c r="G29" s="10">
        <f>C129</f>
        <v>0</v>
      </c>
      <c r="H29" s="10">
        <f>SUM(F29:G29)</f>
        <v>0</v>
      </c>
      <c r="I29" s="10">
        <f>C131</f>
        <v>0</v>
      </c>
      <c r="J29" s="16" t="e">
        <f>I29/G29*1000</f>
        <v>#DIV/0!</v>
      </c>
    </row>
    <row r="30" spans="1:10" ht="22.5" customHeight="1">
      <c r="A30" s="29"/>
      <c r="B30" s="1" t="s">
        <v>2</v>
      </c>
      <c r="C30" s="2">
        <v>0</v>
      </c>
      <c r="D30" s="15">
        <v>27</v>
      </c>
      <c r="E30" s="13" t="s">
        <v>87</v>
      </c>
      <c r="F30" s="13">
        <f>C113</f>
        <v>0</v>
      </c>
      <c r="G30" s="13">
        <f>C114</f>
        <v>0</v>
      </c>
      <c r="H30" s="10">
        <f>SUM(F30:G30)</f>
        <v>0</v>
      </c>
      <c r="I30" s="13">
        <f>C116</f>
        <v>0</v>
      </c>
      <c r="J30" s="16" t="e">
        <f>I30/G30*1000</f>
        <v>#DIV/0!</v>
      </c>
    </row>
    <row r="31" spans="1:10" ht="22.5" customHeight="1">
      <c r="A31" s="29"/>
      <c r="B31" s="1" t="s">
        <v>3</v>
      </c>
      <c r="C31" s="2">
        <v>0</v>
      </c>
      <c r="D31" s="22" t="s">
        <v>97</v>
      </c>
      <c r="E31" s="23"/>
      <c r="F31" s="10">
        <f>SUM(F4:F27)</f>
        <v>118</v>
      </c>
      <c r="G31" s="10">
        <f>SUM(G4:G27)</f>
        <v>1667</v>
      </c>
      <c r="H31" s="10">
        <f>SUM(H4:H27)</f>
        <v>1785</v>
      </c>
      <c r="I31" s="10">
        <f>SUM(I4:I27)</f>
        <v>9652.7999999999993</v>
      </c>
      <c r="J31" s="14"/>
    </row>
    <row r="32" spans="1:10" ht="22.5" customHeight="1">
      <c r="A32" s="29"/>
      <c r="B32" s="1" t="s">
        <v>4</v>
      </c>
      <c r="C32" s="2">
        <v>0</v>
      </c>
    </row>
    <row r="33" spans="1:3" ht="22.5" customHeight="1">
      <c r="A33" s="29" t="s">
        <v>34</v>
      </c>
      <c r="B33" s="1" t="s">
        <v>0</v>
      </c>
      <c r="C33" s="2">
        <v>5</v>
      </c>
    </row>
    <row r="34" spans="1:3" ht="22.5" customHeight="1">
      <c r="A34" s="29"/>
      <c r="B34" s="1" t="s">
        <v>1</v>
      </c>
      <c r="C34" s="5">
        <v>125</v>
      </c>
    </row>
    <row r="35" spans="1:3" ht="22.5" customHeight="1">
      <c r="A35" s="29"/>
      <c r="B35" s="1" t="s">
        <v>2</v>
      </c>
      <c r="C35" s="2">
        <v>130</v>
      </c>
    </row>
    <row r="36" spans="1:3" ht="22.5" customHeight="1">
      <c r="A36" s="29"/>
      <c r="B36" s="1" t="s">
        <v>3</v>
      </c>
      <c r="C36" s="2">
        <v>120</v>
      </c>
    </row>
    <row r="37" spans="1:3" ht="22.5" customHeight="1">
      <c r="A37" s="29"/>
      <c r="B37" s="1" t="s">
        <v>4</v>
      </c>
      <c r="C37" s="2">
        <v>960</v>
      </c>
    </row>
    <row r="38" spans="1:3" ht="22.5" customHeight="1">
      <c r="A38" s="29" t="s">
        <v>35</v>
      </c>
      <c r="B38" s="1" t="s">
        <v>0</v>
      </c>
      <c r="C38" s="2">
        <v>0</v>
      </c>
    </row>
    <row r="39" spans="1:3" ht="22.5" customHeight="1">
      <c r="A39" s="29"/>
      <c r="B39" s="1" t="s">
        <v>1</v>
      </c>
      <c r="C39" s="2">
        <v>0</v>
      </c>
    </row>
    <row r="40" spans="1:3" ht="22.5" customHeight="1">
      <c r="A40" s="29"/>
      <c r="B40" s="1" t="s">
        <v>2</v>
      </c>
      <c r="C40" s="2">
        <v>0</v>
      </c>
    </row>
    <row r="41" spans="1:3" ht="22.5" customHeight="1">
      <c r="A41" s="29"/>
      <c r="B41" s="1" t="s">
        <v>3</v>
      </c>
      <c r="C41" s="2">
        <v>0</v>
      </c>
    </row>
    <row r="42" spans="1:3" ht="22.5" customHeight="1">
      <c r="A42" s="29"/>
      <c r="B42" s="1" t="s">
        <v>4</v>
      </c>
      <c r="C42" s="2">
        <v>0</v>
      </c>
    </row>
    <row r="43" spans="1:3" ht="22.5" customHeight="1">
      <c r="A43" s="29" t="s">
        <v>36</v>
      </c>
      <c r="B43" s="1" t="s">
        <v>0</v>
      </c>
      <c r="C43" s="2">
        <v>1</v>
      </c>
    </row>
    <row r="44" spans="1:3" ht="22.5" customHeight="1">
      <c r="A44" s="29"/>
      <c r="B44" s="1" t="s">
        <v>1</v>
      </c>
      <c r="C44" s="2">
        <v>65</v>
      </c>
    </row>
    <row r="45" spans="1:3" ht="22.5" customHeight="1">
      <c r="A45" s="29"/>
      <c r="B45" s="1" t="s">
        <v>2</v>
      </c>
      <c r="C45" s="2">
        <v>66</v>
      </c>
    </row>
    <row r="46" spans="1:3" ht="22.5" customHeight="1">
      <c r="A46" s="29"/>
      <c r="B46" s="1" t="s">
        <v>3</v>
      </c>
      <c r="C46" s="2">
        <v>120</v>
      </c>
    </row>
    <row r="47" spans="1:3" ht="22.5" customHeight="1">
      <c r="A47" s="29"/>
      <c r="B47" s="1" t="s">
        <v>4</v>
      </c>
      <c r="C47" s="2">
        <v>1846.1538461538462</v>
      </c>
    </row>
    <row r="48" spans="1:3" ht="22.5" customHeight="1">
      <c r="A48" s="29" t="s">
        <v>41</v>
      </c>
      <c r="B48" s="1" t="s">
        <v>0</v>
      </c>
      <c r="C48" s="2">
        <v>0</v>
      </c>
    </row>
    <row r="49" spans="1:3" ht="22.5" customHeight="1">
      <c r="A49" s="29"/>
      <c r="B49" s="1" t="s">
        <v>1</v>
      </c>
      <c r="C49" s="2">
        <v>0</v>
      </c>
    </row>
    <row r="50" spans="1:3" ht="22.5" customHeight="1">
      <c r="A50" s="29"/>
      <c r="B50" s="1" t="s">
        <v>2</v>
      </c>
      <c r="C50" s="2">
        <v>0</v>
      </c>
    </row>
    <row r="51" spans="1:3" ht="22.5" customHeight="1">
      <c r="A51" s="29"/>
      <c r="B51" s="1" t="s">
        <v>3</v>
      </c>
      <c r="C51" s="2">
        <v>0</v>
      </c>
    </row>
    <row r="52" spans="1:3" ht="22.5" customHeight="1">
      <c r="A52" s="29"/>
      <c r="B52" s="1" t="s">
        <v>4</v>
      </c>
      <c r="C52" s="2">
        <v>0</v>
      </c>
    </row>
    <row r="53" spans="1:3" ht="22.5" customHeight="1">
      <c r="A53" s="29" t="s">
        <v>42</v>
      </c>
      <c r="B53" s="1" t="s">
        <v>0</v>
      </c>
      <c r="C53" s="2">
        <v>0</v>
      </c>
    </row>
    <row r="54" spans="1:3" ht="22.5" customHeight="1">
      <c r="A54" s="29"/>
      <c r="B54" s="1" t="s">
        <v>1</v>
      </c>
      <c r="C54" s="2">
        <v>4</v>
      </c>
    </row>
    <row r="55" spans="1:3" ht="22.5" customHeight="1">
      <c r="A55" s="29"/>
      <c r="B55" s="1" t="s">
        <v>2</v>
      </c>
      <c r="C55" s="2">
        <v>4</v>
      </c>
    </row>
    <row r="56" spans="1:3" ht="22.5" customHeight="1">
      <c r="A56" s="29"/>
      <c r="B56" s="1" t="s">
        <v>3</v>
      </c>
      <c r="C56" s="2">
        <v>32.4</v>
      </c>
    </row>
    <row r="57" spans="1:3" ht="22.5" customHeight="1">
      <c r="A57" s="29"/>
      <c r="B57" s="1" t="s">
        <v>4</v>
      </c>
      <c r="C57" s="3">
        <v>8100</v>
      </c>
    </row>
    <row r="58" spans="1:3" ht="22.5" customHeight="1">
      <c r="A58" s="29" t="s">
        <v>43</v>
      </c>
      <c r="B58" s="1" t="s">
        <v>0</v>
      </c>
      <c r="C58" s="2">
        <v>1</v>
      </c>
    </row>
    <row r="59" spans="1:3" ht="22.5" customHeight="1">
      <c r="A59" s="29"/>
      <c r="B59" s="1" t="s">
        <v>1</v>
      </c>
      <c r="C59" s="2">
        <v>48</v>
      </c>
    </row>
    <row r="60" spans="1:3" ht="22.5" customHeight="1">
      <c r="A60" s="29"/>
      <c r="B60" s="1" t="s">
        <v>2</v>
      </c>
      <c r="C60" s="2">
        <v>49</v>
      </c>
    </row>
    <row r="61" spans="1:3" ht="22.5" customHeight="1">
      <c r="A61" s="29"/>
      <c r="B61" s="1" t="s">
        <v>3</v>
      </c>
      <c r="C61" s="2">
        <v>108</v>
      </c>
    </row>
    <row r="62" spans="1:3" ht="22.5" customHeight="1">
      <c r="A62" s="29"/>
      <c r="B62" s="3" t="s">
        <v>4</v>
      </c>
      <c r="C62" s="3">
        <v>2250</v>
      </c>
    </row>
    <row r="63" spans="1:3" ht="22.5" customHeight="1">
      <c r="A63" s="29" t="s">
        <v>44</v>
      </c>
      <c r="B63" s="1" t="s">
        <v>0</v>
      </c>
      <c r="C63" s="2">
        <v>1</v>
      </c>
    </row>
    <row r="64" spans="1:3" ht="22.5" customHeight="1">
      <c r="A64" s="29"/>
      <c r="B64" s="1" t="s">
        <v>1</v>
      </c>
      <c r="C64" s="2">
        <v>14</v>
      </c>
    </row>
    <row r="65" spans="1:3" ht="22.5" customHeight="1">
      <c r="A65" s="29"/>
      <c r="B65" s="1" t="s">
        <v>2</v>
      </c>
      <c r="C65" s="2">
        <v>15</v>
      </c>
    </row>
    <row r="66" spans="1:3" ht="22.5" customHeight="1">
      <c r="A66" s="29"/>
      <c r="B66" s="1" t="s">
        <v>3</v>
      </c>
      <c r="C66" s="2">
        <v>75</v>
      </c>
    </row>
    <row r="67" spans="1:3" ht="22.5" customHeight="1">
      <c r="A67" s="29"/>
      <c r="B67" s="3" t="s">
        <v>4</v>
      </c>
      <c r="C67" s="3">
        <v>5357.1428571428569</v>
      </c>
    </row>
    <row r="68" spans="1:3" ht="22.5" customHeight="1">
      <c r="A68" s="29" t="s">
        <v>45</v>
      </c>
      <c r="B68" s="1" t="s">
        <v>0</v>
      </c>
      <c r="C68" s="2">
        <v>2</v>
      </c>
    </row>
    <row r="69" spans="1:3" ht="22.5" customHeight="1">
      <c r="A69" s="29"/>
      <c r="B69" s="1" t="s">
        <v>1</v>
      </c>
      <c r="C69" s="2">
        <v>4</v>
      </c>
    </row>
    <row r="70" spans="1:3" ht="22.5" customHeight="1">
      <c r="A70" s="29"/>
      <c r="B70" s="1" t="s">
        <v>2</v>
      </c>
      <c r="C70" s="2">
        <v>6</v>
      </c>
    </row>
    <row r="71" spans="1:3" ht="22.5" customHeight="1">
      <c r="A71" s="29"/>
      <c r="B71" s="1" t="s">
        <v>3</v>
      </c>
      <c r="C71" s="2">
        <v>14.4</v>
      </c>
    </row>
    <row r="72" spans="1:3" ht="22.5" customHeight="1">
      <c r="A72" s="29"/>
      <c r="B72" s="3" t="s">
        <v>4</v>
      </c>
      <c r="C72" s="3">
        <v>3600</v>
      </c>
    </row>
    <row r="73" spans="1:3" ht="22.5" customHeight="1">
      <c r="A73" s="29" t="s">
        <v>46</v>
      </c>
      <c r="B73" s="1" t="s">
        <v>0</v>
      </c>
      <c r="C73" s="2">
        <v>2</v>
      </c>
    </row>
    <row r="74" spans="1:3" ht="22.5" customHeight="1">
      <c r="A74" s="29"/>
      <c r="B74" s="1" t="s">
        <v>1</v>
      </c>
      <c r="C74" s="2">
        <v>10</v>
      </c>
    </row>
    <row r="75" spans="1:3" ht="22.5" customHeight="1">
      <c r="A75" s="29"/>
      <c r="B75" s="1" t="s">
        <v>2</v>
      </c>
      <c r="C75" s="2">
        <v>12</v>
      </c>
    </row>
    <row r="76" spans="1:3" ht="22.5" customHeight="1">
      <c r="A76" s="29"/>
      <c r="B76" s="1" t="s">
        <v>3</v>
      </c>
      <c r="C76" s="2">
        <v>6.5</v>
      </c>
    </row>
    <row r="77" spans="1:3" ht="22.5" customHeight="1">
      <c r="A77" s="29"/>
      <c r="B77" s="3" t="s">
        <v>4</v>
      </c>
      <c r="C77" s="3">
        <v>650</v>
      </c>
    </row>
    <row r="78" spans="1:3" ht="22.5" customHeight="1">
      <c r="A78" s="36" t="s">
        <v>47</v>
      </c>
      <c r="B78" s="1" t="s">
        <v>0</v>
      </c>
      <c r="C78" s="2">
        <v>0</v>
      </c>
    </row>
    <row r="79" spans="1:3" ht="22.5" customHeight="1">
      <c r="A79" s="36"/>
      <c r="B79" s="1" t="s">
        <v>1</v>
      </c>
      <c r="C79" s="2">
        <v>0</v>
      </c>
    </row>
    <row r="80" spans="1:3" ht="22.5" customHeight="1">
      <c r="A80" s="36"/>
      <c r="B80" s="1" t="s">
        <v>2</v>
      </c>
      <c r="C80" s="2">
        <v>0</v>
      </c>
    </row>
    <row r="81" spans="1:3" ht="22.5" customHeight="1">
      <c r="A81" s="36"/>
      <c r="B81" s="3" t="s">
        <v>3</v>
      </c>
      <c r="C81" s="3">
        <v>0</v>
      </c>
    </row>
    <row r="82" spans="1:3" ht="22.5" customHeight="1">
      <c r="A82" s="36"/>
      <c r="B82" s="3" t="s">
        <v>4</v>
      </c>
      <c r="C82" s="3">
        <v>0</v>
      </c>
    </row>
    <row r="83" spans="1:3" ht="22.5" customHeight="1">
      <c r="A83" s="29" t="s">
        <v>48</v>
      </c>
      <c r="B83" s="1" t="s">
        <v>0</v>
      </c>
      <c r="C83" s="2">
        <v>80</v>
      </c>
    </row>
    <row r="84" spans="1:3" ht="22.5" customHeight="1">
      <c r="A84" s="29"/>
      <c r="B84" s="1" t="s">
        <v>1</v>
      </c>
      <c r="C84" s="2">
        <v>520</v>
      </c>
    </row>
    <row r="85" spans="1:3" ht="22.5" customHeight="1">
      <c r="A85" s="29"/>
      <c r="B85" s="1" t="s">
        <v>2</v>
      </c>
      <c r="C85" s="2">
        <v>600</v>
      </c>
    </row>
    <row r="86" spans="1:3" ht="22.5" customHeight="1">
      <c r="A86" s="29"/>
      <c r="B86" s="1" t="s">
        <v>3</v>
      </c>
      <c r="C86" s="2">
        <v>320</v>
      </c>
    </row>
    <row r="87" spans="1:3" ht="22.5" customHeight="1">
      <c r="A87" s="29"/>
      <c r="B87" s="1" t="s">
        <v>4</v>
      </c>
      <c r="C87" s="2">
        <v>615.38461538461536</v>
      </c>
    </row>
    <row r="88" spans="1:3" ht="22.5" customHeight="1">
      <c r="A88" s="29" t="s">
        <v>49</v>
      </c>
      <c r="B88" s="1" t="s">
        <v>0</v>
      </c>
      <c r="C88" s="2">
        <v>10</v>
      </c>
    </row>
    <row r="89" spans="1:3" ht="22.5" customHeight="1">
      <c r="A89" s="29"/>
      <c r="B89" s="1" t="s">
        <v>1</v>
      </c>
      <c r="C89" s="2">
        <v>190</v>
      </c>
    </row>
    <row r="90" spans="1:3" ht="22.5" customHeight="1">
      <c r="A90" s="29"/>
      <c r="B90" s="1" t="s">
        <v>2</v>
      </c>
      <c r="C90" s="2">
        <v>200</v>
      </c>
    </row>
    <row r="91" spans="1:3" ht="22.5" customHeight="1">
      <c r="A91" s="29"/>
      <c r="B91" s="1" t="s">
        <v>3</v>
      </c>
      <c r="C91" s="2">
        <v>1587</v>
      </c>
    </row>
    <row r="92" spans="1:3" ht="22.5" customHeight="1">
      <c r="A92" s="29"/>
      <c r="B92" s="3" t="s">
        <v>4</v>
      </c>
      <c r="C92" s="3">
        <v>8352.6315789473683</v>
      </c>
    </row>
    <row r="93" spans="1:3" ht="22.5" customHeight="1">
      <c r="A93" s="29" t="s">
        <v>50</v>
      </c>
      <c r="B93" s="1" t="s">
        <v>0</v>
      </c>
      <c r="C93" s="2">
        <v>0</v>
      </c>
    </row>
    <row r="94" spans="1:3" ht="22.5" customHeight="1">
      <c r="A94" s="29"/>
      <c r="B94" s="1" t="s">
        <v>1</v>
      </c>
      <c r="C94" s="2">
        <v>0</v>
      </c>
    </row>
    <row r="95" spans="1:3" ht="22.5" customHeight="1">
      <c r="A95" s="29"/>
      <c r="B95" s="1" t="s">
        <v>2</v>
      </c>
      <c r="C95" s="2">
        <v>0</v>
      </c>
    </row>
    <row r="96" spans="1:3" ht="22.5" customHeight="1">
      <c r="A96" s="29"/>
      <c r="B96" s="1" t="s">
        <v>3</v>
      </c>
      <c r="C96" s="2">
        <v>0</v>
      </c>
    </row>
    <row r="97" spans="1:3" ht="22.5" customHeight="1">
      <c r="A97" s="29"/>
      <c r="B97" s="1" t="s">
        <v>4</v>
      </c>
      <c r="C97" s="2">
        <v>0</v>
      </c>
    </row>
    <row r="98" spans="1:3" ht="22.5" customHeight="1">
      <c r="A98" s="29" t="s">
        <v>51</v>
      </c>
      <c r="B98" s="1" t="s">
        <v>0</v>
      </c>
      <c r="C98" s="2">
        <v>0</v>
      </c>
    </row>
    <row r="99" spans="1:3" ht="22.5" customHeight="1">
      <c r="A99" s="29"/>
      <c r="B99" s="1" t="s">
        <v>1</v>
      </c>
      <c r="C99" s="2">
        <v>0</v>
      </c>
    </row>
    <row r="100" spans="1:3" ht="22.5" customHeight="1">
      <c r="A100" s="29"/>
      <c r="B100" s="1" t="s">
        <v>2</v>
      </c>
      <c r="C100" s="2">
        <v>0</v>
      </c>
    </row>
    <row r="101" spans="1:3" ht="22.5" customHeight="1">
      <c r="A101" s="29"/>
      <c r="B101" s="1" t="s">
        <v>3</v>
      </c>
      <c r="C101" s="2">
        <v>0</v>
      </c>
    </row>
    <row r="102" spans="1:3" ht="22.5" customHeight="1">
      <c r="A102" s="29"/>
      <c r="B102" s="1" t="s">
        <v>4</v>
      </c>
      <c r="C102" s="2">
        <v>0</v>
      </c>
    </row>
    <row r="103" spans="1:3" ht="22.5" customHeight="1">
      <c r="A103" s="29" t="s">
        <v>52</v>
      </c>
      <c r="B103" s="1" t="s">
        <v>0</v>
      </c>
      <c r="C103" s="2">
        <v>0</v>
      </c>
    </row>
    <row r="104" spans="1:3" ht="22.5" customHeight="1">
      <c r="A104" s="29"/>
      <c r="B104" s="1" t="s">
        <v>1</v>
      </c>
      <c r="C104" s="2">
        <v>38</v>
      </c>
    </row>
    <row r="105" spans="1:3" ht="22.5" customHeight="1">
      <c r="A105" s="29"/>
      <c r="B105" s="1" t="s">
        <v>2</v>
      </c>
      <c r="C105" s="2">
        <v>38</v>
      </c>
    </row>
    <row r="106" spans="1:3" ht="22.5" customHeight="1">
      <c r="A106" s="29"/>
      <c r="B106" s="1" t="s">
        <v>3</v>
      </c>
      <c r="C106" s="2">
        <v>0</v>
      </c>
    </row>
    <row r="107" spans="1:3" ht="22.5" customHeight="1">
      <c r="A107" s="29"/>
      <c r="B107" s="1" t="s">
        <v>4</v>
      </c>
      <c r="C107" s="2">
        <v>0</v>
      </c>
    </row>
    <row r="108" spans="1:3" ht="22.5" customHeight="1">
      <c r="A108" s="29" t="s">
        <v>53</v>
      </c>
      <c r="B108" s="1" t="s">
        <v>0</v>
      </c>
      <c r="C108" s="2">
        <v>0</v>
      </c>
    </row>
    <row r="109" spans="1:3" ht="22.5" customHeight="1">
      <c r="A109" s="29"/>
      <c r="B109" s="1" t="s">
        <v>1</v>
      </c>
      <c r="C109" s="2">
        <v>0</v>
      </c>
    </row>
    <row r="110" spans="1:3" ht="22.5" customHeight="1">
      <c r="A110" s="29"/>
      <c r="B110" s="1" t="s">
        <v>2</v>
      </c>
      <c r="C110" s="2">
        <v>0</v>
      </c>
    </row>
    <row r="111" spans="1:3" ht="22.5" customHeight="1">
      <c r="A111" s="29"/>
      <c r="B111" s="1" t="s">
        <v>3</v>
      </c>
      <c r="C111" s="2">
        <v>0</v>
      </c>
    </row>
    <row r="112" spans="1:3" ht="22.5" customHeight="1">
      <c r="A112" s="29"/>
      <c r="B112" s="1" t="s">
        <v>4</v>
      </c>
      <c r="C112" s="2">
        <v>0</v>
      </c>
    </row>
    <row r="113" spans="1:3" ht="28.5">
      <c r="A113" s="20" t="s">
        <v>74</v>
      </c>
      <c r="B113" s="1" t="s">
        <v>0</v>
      </c>
      <c r="C113" s="2">
        <v>0</v>
      </c>
    </row>
    <row r="114" spans="1:3" ht="28.5">
      <c r="A114" s="20"/>
      <c r="B114" s="1" t="s">
        <v>1</v>
      </c>
      <c r="C114" s="2">
        <v>0</v>
      </c>
    </row>
    <row r="115" spans="1:3" ht="45">
      <c r="A115" s="20"/>
      <c r="B115" s="7" t="s">
        <v>62</v>
      </c>
      <c r="C115" s="2">
        <v>0</v>
      </c>
    </row>
    <row r="116" spans="1:3" ht="45">
      <c r="A116" s="20"/>
      <c r="B116" s="7" t="s">
        <v>66</v>
      </c>
      <c r="C116" s="2">
        <v>0</v>
      </c>
    </row>
    <row r="117" spans="1:3" ht="67.5">
      <c r="A117" s="20"/>
      <c r="B117" s="9" t="s">
        <v>67</v>
      </c>
      <c r="C117" s="3">
        <v>0</v>
      </c>
    </row>
    <row r="118" spans="1:3" ht="22.5" customHeight="1">
      <c r="A118" s="29" t="s">
        <v>54</v>
      </c>
      <c r="B118" s="1" t="s">
        <v>0</v>
      </c>
      <c r="C118" s="2">
        <v>4</v>
      </c>
    </row>
    <row r="119" spans="1:3" ht="22.5" customHeight="1">
      <c r="A119" s="29"/>
      <c r="B119" s="1" t="s">
        <v>1</v>
      </c>
      <c r="C119" s="2">
        <v>22</v>
      </c>
    </row>
    <row r="120" spans="1:3" ht="22.5" customHeight="1">
      <c r="A120" s="29"/>
      <c r="B120" s="1" t="s">
        <v>2</v>
      </c>
      <c r="C120" s="2">
        <v>26</v>
      </c>
    </row>
    <row r="121" spans="1:3" ht="22.5" customHeight="1">
      <c r="A121" s="29"/>
      <c r="B121" s="1" t="s">
        <v>3</v>
      </c>
      <c r="C121" s="2">
        <v>167</v>
      </c>
    </row>
    <row r="122" spans="1:3" ht="22.5" customHeight="1">
      <c r="A122" s="29"/>
      <c r="B122" s="1" t="s">
        <v>4</v>
      </c>
      <c r="C122" s="2">
        <v>7590.909090909091</v>
      </c>
    </row>
    <row r="123" spans="1:3" ht="22.5" customHeight="1">
      <c r="A123" s="29" t="s">
        <v>55</v>
      </c>
      <c r="B123" s="1" t="s">
        <v>0</v>
      </c>
      <c r="C123" s="2">
        <v>7</v>
      </c>
    </row>
    <row r="124" spans="1:3" ht="22.5" customHeight="1">
      <c r="A124" s="29"/>
      <c r="B124" s="1" t="s">
        <v>1</v>
      </c>
      <c r="C124" s="2">
        <v>39</v>
      </c>
    </row>
    <row r="125" spans="1:3" ht="22.5" customHeight="1">
      <c r="A125" s="29"/>
      <c r="B125" s="1" t="s">
        <v>2</v>
      </c>
      <c r="C125" s="2">
        <v>46</v>
      </c>
    </row>
    <row r="126" spans="1:3" ht="22.5" customHeight="1">
      <c r="A126" s="29"/>
      <c r="B126" s="1" t="s">
        <v>3</v>
      </c>
      <c r="C126" s="2">
        <v>169</v>
      </c>
    </row>
    <row r="127" spans="1:3" ht="22.5" customHeight="1">
      <c r="A127" s="29"/>
      <c r="B127" s="1" t="s">
        <v>4</v>
      </c>
      <c r="C127" s="2">
        <v>4.3333333329999997</v>
      </c>
    </row>
    <row r="128" spans="1:3" ht="22.5" customHeight="1">
      <c r="A128" s="29" t="s">
        <v>56</v>
      </c>
      <c r="B128" s="1" t="s">
        <v>0</v>
      </c>
      <c r="C128" s="2">
        <v>0</v>
      </c>
    </row>
    <row r="129" spans="1:3" ht="22.5" customHeight="1">
      <c r="A129" s="29"/>
      <c r="B129" s="1" t="s">
        <v>1</v>
      </c>
      <c r="C129" s="2">
        <v>0</v>
      </c>
    </row>
    <row r="130" spans="1:3" ht="22.5" customHeight="1">
      <c r="A130" s="29"/>
      <c r="B130" s="1" t="s">
        <v>2</v>
      </c>
      <c r="C130" s="2">
        <v>0</v>
      </c>
    </row>
    <row r="131" spans="1:3" ht="22.5" customHeight="1">
      <c r="A131" s="29"/>
      <c r="B131" s="1" t="s">
        <v>3</v>
      </c>
      <c r="C131" s="2">
        <v>0</v>
      </c>
    </row>
    <row r="132" spans="1:3" ht="22.5" customHeight="1">
      <c r="A132" s="29"/>
      <c r="B132" s="3" t="s">
        <v>4</v>
      </c>
      <c r="C132" s="3">
        <v>0</v>
      </c>
    </row>
    <row r="133" spans="1:3" ht="22.5" customHeight="1">
      <c r="A133" s="29" t="s">
        <v>57</v>
      </c>
      <c r="B133" s="1" t="s">
        <v>0</v>
      </c>
      <c r="C133" s="2">
        <v>0</v>
      </c>
    </row>
    <row r="134" spans="1:3" ht="22.5" customHeight="1">
      <c r="A134" s="29"/>
      <c r="B134" s="1" t="s">
        <v>1</v>
      </c>
      <c r="C134" s="2">
        <v>45</v>
      </c>
    </row>
    <row r="135" spans="1:3" ht="22.5" customHeight="1">
      <c r="A135" s="29"/>
      <c r="B135" s="1" t="s">
        <v>2</v>
      </c>
      <c r="C135" s="2">
        <v>45</v>
      </c>
    </row>
    <row r="136" spans="1:3" ht="22.5" customHeight="1">
      <c r="A136" s="29"/>
      <c r="B136" s="1" t="s">
        <v>3</v>
      </c>
      <c r="C136" s="2">
        <v>122</v>
      </c>
    </row>
    <row r="137" spans="1:3" ht="22.5" customHeight="1">
      <c r="A137" s="29"/>
      <c r="B137" s="1" t="s">
        <v>4</v>
      </c>
      <c r="C137" s="2">
        <v>2.7111111110000001</v>
      </c>
    </row>
    <row r="138" spans="1:3" ht="22.5" customHeight="1">
      <c r="A138" s="29" t="s">
        <v>58</v>
      </c>
      <c r="B138" s="1" t="s">
        <v>0</v>
      </c>
      <c r="C138" s="2"/>
    </row>
    <row r="139" spans="1:3" ht="22.5" customHeight="1">
      <c r="A139" s="29"/>
      <c r="B139" s="1" t="s">
        <v>1</v>
      </c>
      <c r="C139" s="2"/>
    </row>
    <row r="140" spans="1:3" ht="22.5" customHeight="1">
      <c r="A140" s="29"/>
      <c r="B140" s="1" t="s">
        <v>2</v>
      </c>
      <c r="C140" s="2"/>
    </row>
    <row r="141" spans="1:3" ht="22.5" customHeight="1">
      <c r="A141" s="29"/>
      <c r="B141" s="1" t="s">
        <v>3</v>
      </c>
      <c r="C141" s="2">
        <v>515</v>
      </c>
    </row>
    <row r="142" spans="1:3" ht="22.5" customHeight="1">
      <c r="A142" s="29"/>
      <c r="B142" s="1" t="s">
        <v>4</v>
      </c>
      <c r="C142" s="2"/>
    </row>
    <row r="143" spans="1:3" ht="22.5" customHeight="1">
      <c r="A143" s="29" t="s">
        <v>73</v>
      </c>
      <c r="B143" s="1" t="s">
        <v>0</v>
      </c>
      <c r="C143" s="2"/>
    </row>
    <row r="144" spans="1:3" ht="22.5" customHeight="1">
      <c r="A144" s="29"/>
      <c r="B144" s="1" t="s">
        <v>1</v>
      </c>
      <c r="C144" s="2"/>
    </row>
    <row r="145" spans="1:3" ht="45">
      <c r="A145" s="29"/>
      <c r="B145" s="7" t="s">
        <v>62</v>
      </c>
      <c r="C145" s="2">
        <v>40</v>
      </c>
    </row>
    <row r="146" spans="1:3" ht="45">
      <c r="A146" s="29"/>
      <c r="B146" s="7" t="s">
        <v>66</v>
      </c>
      <c r="C146" s="2">
        <v>8410</v>
      </c>
    </row>
    <row r="147" spans="1:3" ht="67.5">
      <c r="A147" s="29"/>
      <c r="B147" s="7" t="s">
        <v>67</v>
      </c>
      <c r="C147" s="2">
        <v>210.3</v>
      </c>
    </row>
    <row r="148" spans="1:3" ht="22.5" customHeight="1">
      <c r="A148" s="29" t="s">
        <v>59</v>
      </c>
      <c r="B148" s="1" t="s">
        <v>0</v>
      </c>
      <c r="C148" s="2"/>
    </row>
    <row r="149" spans="1:3" ht="22.5" customHeight="1">
      <c r="A149" s="29"/>
      <c r="B149" s="1" t="s">
        <v>1</v>
      </c>
      <c r="C149" s="2"/>
    </row>
    <row r="150" spans="1:3" ht="45">
      <c r="A150" s="29"/>
      <c r="B150" s="7" t="s">
        <v>62</v>
      </c>
      <c r="C150" s="2">
        <v>0</v>
      </c>
    </row>
    <row r="151" spans="1:3" ht="45">
      <c r="A151" s="29"/>
      <c r="B151" s="7" t="s">
        <v>63</v>
      </c>
      <c r="C151" s="8">
        <v>0</v>
      </c>
    </row>
    <row r="152" spans="1:3" ht="90">
      <c r="A152" s="29"/>
      <c r="B152" s="7" t="s">
        <v>64</v>
      </c>
      <c r="C152" s="8">
        <v>0</v>
      </c>
    </row>
    <row r="153" spans="1:3" ht="22.5" customHeight="1">
      <c r="A153" s="29" t="s">
        <v>70</v>
      </c>
      <c r="B153" s="1" t="s">
        <v>0</v>
      </c>
      <c r="C153" s="2"/>
    </row>
    <row r="154" spans="1:3" ht="22.5" customHeight="1">
      <c r="A154" s="29"/>
      <c r="B154" s="1" t="s">
        <v>1</v>
      </c>
      <c r="C154" s="2"/>
    </row>
    <row r="155" spans="1:3" ht="45">
      <c r="A155" s="29"/>
      <c r="B155" s="7" t="s">
        <v>62</v>
      </c>
      <c r="C155" s="2">
        <v>0</v>
      </c>
    </row>
    <row r="156" spans="1:3" ht="45">
      <c r="A156" s="29"/>
      <c r="B156" s="7" t="s">
        <v>68</v>
      </c>
      <c r="C156" s="8">
        <v>0</v>
      </c>
    </row>
    <row r="157" spans="1:3" ht="67.5">
      <c r="A157" s="29"/>
      <c r="B157" s="7" t="s">
        <v>69</v>
      </c>
      <c r="C157" s="8">
        <v>0</v>
      </c>
    </row>
    <row r="158" spans="1:3" ht="22.5" customHeight="1">
      <c r="A158" s="29" t="s">
        <v>60</v>
      </c>
      <c r="B158" s="1" t="s">
        <v>0</v>
      </c>
      <c r="C158" s="2"/>
    </row>
    <row r="159" spans="1:3" ht="22.5" customHeight="1">
      <c r="A159" s="29"/>
      <c r="B159" s="1" t="s">
        <v>1</v>
      </c>
      <c r="C159" s="2"/>
    </row>
    <row r="160" spans="1:3" ht="22.5" customHeight="1">
      <c r="A160" s="29"/>
      <c r="B160" s="1" t="s">
        <v>2</v>
      </c>
      <c r="C160" s="2"/>
    </row>
    <row r="161" spans="1:5" ht="22.5" customHeight="1">
      <c r="A161" s="29"/>
      <c r="B161" s="1" t="s">
        <v>3</v>
      </c>
      <c r="C161" s="2"/>
    </row>
    <row r="162" spans="1:5" ht="22.5" customHeight="1">
      <c r="A162" s="29"/>
      <c r="B162" s="1" t="s">
        <v>4</v>
      </c>
      <c r="C162" s="2"/>
    </row>
    <row r="163" spans="1:5" ht="22.5" customHeight="1">
      <c r="A163" s="29" t="s">
        <v>37</v>
      </c>
      <c r="B163" s="1" t="s">
        <v>0</v>
      </c>
      <c r="C163" s="2"/>
    </row>
    <row r="164" spans="1:5" ht="22.5" customHeight="1">
      <c r="A164" s="29"/>
      <c r="B164" s="1" t="s">
        <v>1</v>
      </c>
      <c r="C164" s="2"/>
    </row>
    <row r="165" spans="1:5" ht="45">
      <c r="A165" s="29"/>
      <c r="B165" s="7" t="s">
        <v>62</v>
      </c>
      <c r="C165" s="2">
        <v>0</v>
      </c>
    </row>
    <row r="166" spans="1:5" ht="45">
      <c r="A166" s="29"/>
      <c r="B166" s="7" t="s">
        <v>71</v>
      </c>
      <c r="C166" s="8">
        <v>0</v>
      </c>
    </row>
    <row r="167" spans="1:5" ht="67.5">
      <c r="A167" s="29"/>
      <c r="B167" s="7" t="s">
        <v>72</v>
      </c>
      <c r="C167" s="8">
        <v>0</v>
      </c>
    </row>
    <row r="168" spans="1:5" ht="22.5" customHeight="1">
      <c r="A168" s="29" t="s">
        <v>38</v>
      </c>
      <c r="B168" s="1" t="s">
        <v>0</v>
      </c>
      <c r="C168" s="2"/>
    </row>
    <row r="169" spans="1:5" ht="22.5" customHeight="1">
      <c r="A169" s="29"/>
      <c r="B169" s="1" t="s">
        <v>1</v>
      </c>
      <c r="C169" s="2"/>
    </row>
    <row r="170" spans="1:5" ht="22.5" customHeight="1">
      <c r="A170" s="29"/>
      <c r="B170" s="1" t="s">
        <v>2</v>
      </c>
      <c r="C170" s="2"/>
    </row>
    <row r="171" spans="1:5" ht="22.5" customHeight="1">
      <c r="A171" s="29"/>
      <c r="B171" s="1" t="s">
        <v>3</v>
      </c>
      <c r="C171" s="2"/>
    </row>
    <row r="172" spans="1:5" ht="22.5" customHeight="1">
      <c r="A172" s="29"/>
      <c r="B172" s="1" t="s">
        <v>4</v>
      </c>
      <c r="C172" s="2"/>
    </row>
    <row r="173" spans="1:5" ht="22.5" customHeight="1">
      <c r="A173" s="29" t="s">
        <v>61</v>
      </c>
      <c r="B173" s="1" t="s">
        <v>0</v>
      </c>
      <c r="C173" s="2">
        <v>118</v>
      </c>
      <c r="E173">
        <f>SUM(C3,C8,C13,C18,C23,C28,C33,C38,C43,C48,C53,C58,C63,C68,C73,C78,C83,C88,C93,C98,C103,C108,C118,C128,C133)</f>
        <v>118</v>
      </c>
    </row>
    <row r="174" spans="1:5" ht="22.5" customHeight="1">
      <c r="A174" s="29"/>
      <c r="B174" s="1" t="s">
        <v>1</v>
      </c>
      <c r="C174" s="2">
        <v>1667</v>
      </c>
      <c r="E174">
        <f>SUM(C4,C9,C14,C19,C24,C29,C34,C39,C44,C49,C54,C59,C64,C69,C74,C79,C84,C89,C94,C99,C104,C109,C119,C134)</f>
        <v>1667</v>
      </c>
    </row>
    <row r="175" spans="1:5" ht="22.5" customHeight="1">
      <c r="A175" s="29"/>
      <c r="B175" s="1" t="s">
        <v>2</v>
      </c>
      <c r="C175" s="2">
        <v>1785</v>
      </c>
      <c r="E175">
        <f>SUM(C5,C10,C15,C20,C25,C30,C35,C40,C45,C50,C55,C60,C65,C70,C75,C80,C85,C90,C95,C100,C105,C110,C120,C135)</f>
        <v>1785</v>
      </c>
    </row>
    <row r="176" spans="1:5" ht="22.5" customHeight="1">
      <c r="A176" s="29"/>
      <c r="B176" s="1" t="s">
        <v>3</v>
      </c>
      <c r="C176" s="2">
        <v>9652.7999999999993</v>
      </c>
      <c r="E176" s="4">
        <f>SUM(C6,C11,C16,C21,C26,C31,C36,C41,C46,C51,C56,C61,C66,C71,C76,C81,C86,C91,C96,C101,C106,C111,C121,C136)</f>
        <v>9652.7999999999993</v>
      </c>
    </row>
    <row r="177" spans="1:3" ht="22.5" customHeight="1">
      <c r="A177" s="29"/>
      <c r="B177" s="3" t="s">
        <v>4</v>
      </c>
      <c r="C177" s="3">
        <v>5790.5218956208755</v>
      </c>
    </row>
  </sheetData>
  <mergeCells count="40">
    <mergeCell ref="A163:A167"/>
    <mergeCell ref="A168:A172"/>
    <mergeCell ref="A173:A177"/>
    <mergeCell ref="A128:A132"/>
    <mergeCell ref="A133:A137"/>
    <mergeCell ref="A138:A142"/>
    <mergeCell ref="A143:A147"/>
    <mergeCell ref="A148:A152"/>
    <mergeCell ref="A153:A157"/>
    <mergeCell ref="A158:A162"/>
    <mergeCell ref="A98:A102"/>
    <mergeCell ref="A103:A107"/>
    <mergeCell ref="A108:A112"/>
    <mergeCell ref="A118:A122"/>
    <mergeCell ref="A123:A127"/>
    <mergeCell ref="A93:A97"/>
    <mergeCell ref="A38:A42"/>
    <mergeCell ref="A43:A47"/>
    <mergeCell ref="A48:A52"/>
    <mergeCell ref="A53:A57"/>
    <mergeCell ref="A58:A62"/>
    <mergeCell ref="A63:A67"/>
    <mergeCell ref="A68:A72"/>
    <mergeCell ref="A73:A77"/>
    <mergeCell ref="A78:A82"/>
    <mergeCell ref="A83:A87"/>
    <mergeCell ref="A88:A92"/>
    <mergeCell ref="I2:I3"/>
    <mergeCell ref="J2:J3"/>
    <mergeCell ref="A3:A7"/>
    <mergeCell ref="A33:A37"/>
    <mergeCell ref="A2:B2"/>
    <mergeCell ref="D2:D3"/>
    <mergeCell ref="E2:E3"/>
    <mergeCell ref="F2:H2"/>
    <mergeCell ref="A8:A12"/>
    <mergeCell ref="A13:A17"/>
    <mergeCell ref="A18:A22"/>
    <mergeCell ref="A23:A27"/>
    <mergeCell ref="A28:A3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J177"/>
  <sheetViews>
    <sheetView rightToLeft="1" workbookViewId="0">
      <selection activeCell="E4" sqref="E4:J31"/>
    </sheetView>
  </sheetViews>
  <sheetFormatPr defaultRowHeight="15"/>
  <cols>
    <col min="1" max="1" width="30.42578125" customWidth="1"/>
    <col min="5" max="5" width="15.28515625" customWidth="1"/>
    <col min="6" max="6" width="10.85546875" bestFit="1" customWidth="1"/>
    <col min="7" max="7" width="10.7109375" bestFit="1" customWidth="1"/>
  </cols>
  <sheetData>
    <row r="1" spans="1:10" ht="15.75" thickBot="1"/>
    <row r="2" spans="1:10" ht="22.5" customHeight="1" thickTop="1">
      <c r="A2" s="30" t="s">
        <v>40</v>
      </c>
      <c r="B2" s="31"/>
      <c r="C2" s="1" t="s">
        <v>18</v>
      </c>
      <c r="D2" s="32" t="s">
        <v>91</v>
      </c>
      <c r="E2" s="34" t="s">
        <v>92</v>
      </c>
      <c r="F2" s="26" t="s">
        <v>93</v>
      </c>
      <c r="G2" s="26"/>
      <c r="H2" s="26"/>
      <c r="I2" s="25" t="s">
        <v>94</v>
      </c>
      <c r="J2" s="27" t="s">
        <v>95</v>
      </c>
    </row>
    <row r="3" spans="1:10" ht="22.5" customHeight="1">
      <c r="A3" s="29" t="s">
        <v>29</v>
      </c>
      <c r="B3" s="1" t="s">
        <v>0</v>
      </c>
      <c r="C3" s="2">
        <v>45</v>
      </c>
      <c r="D3" s="33"/>
      <c r="E3" s="35"/>
      <c r="F3" s="10" t="s">
        <v>0</v>
      </c>
      <c r="G3" s="10" t="s">
        <v>96</v>
      </c>
      <c r="H3" s="10" t="s">
        <v>97</v>
      </c>
      <c r="I3" s="26"/>
      <c r="J3" s="28"/>
    </row>
    <row r="4" spans="1:10" ht="22.5" customHeight="1">
      <c r="A4" s="29"/>
      <c r="B4" s="1" t="s">
        <v>1</v>
      </c>
      <c r="C4" s="2">
        <v>485</v>
      </c>
      <c r="D4" s="15">
        <v>1</v>
      </c>
      <c r="E4" s="13" t="s">
        <v>29</v>
      </c>
      <c r="F4" s="10">
        <f>C3</f>
        <v>45</v>
      </c>
      <c r="G4" s="10">
        <f>C4</f>
        <v>485</v>
      </c>
      <c r="H4" s="10">
        <f t="shared" ref="H4:H25" si="0">SUM(F4:G4)</f>
        <v>530</v>
      </c>
      <c r="I4" s="10">
        <f>C6</f>
        <v>5820</v>
      </c>
      <c r="J4" s="11">
        <f t="shared" ref="J4:J25" si="1">I4/G4*1000</f>
        <v>12000</v>
      </c>
    </row>
    <row r="5" spans="1:10" ht="22.5" customHeight="1">
      <c r="A5" s="29"/>
      <c r="B5" s="1" t="s">
        <v>2</v>
      </c>
      <c r="C5" s="2">
        <v>530</v>
      </c>
      <c r="D5" s="15">
        <v>2</v>
      </c>
      <c r="E5" s="13" t="s">
        <v>75</v>
      </c>
      <c r="F5" s="12">
        <f>C8</f>
        <v>0</v>
      </c>
      <c r="G5" s="10">
        <f>C9</f>
        <v>30</v>
      </c>
      <c r="H5" s="10">
        <f t="shared" si="0"/>
        <v>30</v>
      </c>
      <c r="I5" s="10">
        <f>C11</f>
        <v>600</v>
      </c>
      <c r="J5" s="11">
        <f t="shared" si="1"/>
        <v>20000</v>
      </c>
    </row>
    <row r="6" spans="1:10" ht="22.5" customHeight="1">
      <c r="A6" s="29"/>
      <c r="B6" s="1" t="s">
        <v>3</v>
      </c>
      <c r="C6" s="2">
        <v>5820</v>
      </c>
      <c r="D6" s="15">
        <v>3</v>
      </c>
      <c r="E6" s="13" t="s">
        <v>76</v>
      </c>
      <c r="F6" s="10">
        <f>C13</f>
        <v>0</v>
      </c>
      <c r="G6" s="10">
        <f>C14</f>
        <v>6</v>
      </c>
      <c r="H6" s="10">
        <f t="shared" si="0"/>
        <v>6</v>
      </c>
      <c r="I6" s="10">
        <f>C16</f>
        <v>96</v>
      </c>
      <c r="J6" s="11">
        <f t="shared" si="1"/>
        <v>16000</v>
      </c>
    </row>
    <row r="7" spans="1:10" ht="22.5" customHeight="1">
      <c r="A7" s="29"/>
      <c r="B7" s="1" t="s">
        <v>4</v>
      </c>
      <c r="C7" s="2">
        <v>12000</v>
      </c>
      <c r="D7" s="15">
        <v>4</v>
      </c>
      <c r="E7" s="13" t="s">
        <v>31</v>
      </c>
      <c r="F7" s="10">
        <f>C18</f>
        <v>25</v>
      </c>
      <c r="G7" s="10">
        <f>C19</f>
        <v>50</v>
      </c>
      <c r="H7" s="10">
        <f t="shared" si="0"/>
        <v>75</v>
      </c>
      <c r="I7" s="10">
        <f>C21</f>
        <v>450</v>
      </c>
      <c r="J7" s="11">
        <f t="shared" si="1"/>
        <v>9000</v>
      </c>
    </row>
    <row r="8" spans="1:10" ht="22.5" customHeight="1">
      <c r="A8" s="29" t="s">
        <v>30</v>
      </c>
      <c r="B8" s="1" t="s">
        <v>0</v>
      </c>
      <c r="C8" s="2">
        <v>0</v>
      </c>
      <c r="D8" s="15">
        <v>5</v>
      </c>
      <c r="E8" s="13" t="s">
        <v>32</v>
      </c>
      <c r="F8" s="10">
        <f>C23</f>
        <v>2</v>
      </c>
      <c r="G8" s="10">
        <f>C24</f>
        <v>615</v>
      </c>
      <c r="H8" s="10">
        <f t="shared" si="0"/>
        <v>617</v>
      </c>
      <c r="I8" s="10">
        <f>C26</f>
        <v>7400</v>
      </c>
      <c r="J8" s="11">
        <f t="shared" si="1"/>
        <v>12032.520325203253</v>
      </c>
    </row>
    <row r="9" spans="1:10" ht="22.5" customHeight="1">
      <c r="A9" s="29"/>
      <c r="B9" s="1" t="s">
        <v>1</v>
      </c>
      <c r="C9" s="2">
        <v>30</v>
      </c>
      <c r="D9" s="15">
        <v>6</v>
      </c>
      <c r="E9" s="13" t="s">
        <v>33</v>
      </c>
      <c r="F9" s="10">
        <f>C28</f>
        <v>0</v>
      </c>
      <c r="G9" s="10">
        <f>C29</f>
        <v>0</v>
      </c>
      <c r="H9" s="10">
        <f t="shared" si="0"/>
        <v>0</v>
      </c>
      <c r="I9" s="10">
        <f>C31</f>
        <v>0</v>
      </c>
      <c r="J9" s="11" t="e">
        <f t="shared" si="1"/>
        <v>#DIV/0!</v>
      </c>
    </row>
    <row r="10" spans="1:10" ht="22.5" customHeight="1">
      <c r="A10" s="29"/>
      <c r="B10" s="1" t="s">
        <v>2</v>
      </c>
      <c r="C10" s="2">
        <v>30</v>
      </c>
      <c r="D10" s="15">
        <v>7</v>
      </c>
      <c r="E10" s="13" t="s">
        <v>34</v>
      </c>
      <c r="F10" s="10">
        <f>C33</f>
        <v>5</v>
      </c>
      <c r="G10" s="10">
        <f>C34</f>
        <v>95</v>
      </c>
      <c r="H10" s="10">
        <f t="shared" si="0"/>
        <v>100</v>
      </c>
      <c r="I10" s="10">
        <f>C36</f>
        <v>75</v>
      </c>
      <c r="J10" s="11">
        <f t="shared" si="1"/>
        <v>789.47368421052636</v>
      </c>
    </row>
    <row r="11" spans="1:10" ht="22.5" customHeight="1">
      <c r="A11" s="29"/>
      <c r="B11" s="1" t="s">
        <v>3</v>
      </c>
      <c r="C11" s="2">
        <v>600</v>
      </c>
      <c r="D11" s="15">
        <v>8</v>
      </c>
      <c r="E11" s="13" t="s">
        <v>35</v>
      </c>
      <c r="F11" s="10">
        <f>C38</f>
        <v>0</v>
      </c>
      <c r="G11" s="10">
        <f>C39</f>
        <v>0</v>
      </c>
      <c r="H11" s="10">
        <f t="shared" si="0"/>
        <v>0</v>
      </c>
      <c r="I11" s="10">
        <f>C41</f>
        <v>0</v>
      </c>
      <c r="J11" s="11" t="e">
        <f t="shared" si="1"/>
        <v>#DIV/0!</v>
      </c>
    </row>
    <row r="12" spans="1:10" ht="22.5" customHeight="1">
      <c r="A12" s="29"/>
      <c r="B12" s="1" t="s">
        <v>4</v>
      </c>
      <c r="C12" s="2">
        <v>20000</v>
      </c>
      <c r="D12" s="15">
        <v>9</v>
      </c>
      <c r="E12" s="13" t="s">
        <v>36</v>
      </c>
      <c r="F12" s="10">
        <f>C43</f>
        <v>15</v>
      </c>
      <c r="G12" s="10">
        <f>C44</f>
        <v>335</v>
      </c>
      <c r="H12" s="10">
        <f t="shared" si="0"/>
        <v>350</v>
      </c>
      <c r="I12" s="10">
        <f>C46</f>
        <v>560</v>
      </c>
      <c r="J12" s="11">
        <f t="shared" si="1"/>
        <v>1671.641791044776</v>
      </c>
    </row>
    <row r="13" spans="1:10" ht="22.5" customHeight="1">
      <c r="A13" s="29" t="s">
        <v>39</v>
      </c>
      <c r="B13" s="1" t="s">
        <v>0</v>
      </c>
      <c r="C13" s="2">
        <v>0</v>
      </c>
      <c r="D13" s="15">
        <v>10</v>
      </c>
      <c r="E13" s="13" t="s">
        <v>41</v>
      </c>
      <c r="F13" s="10">
        <f>C48</f>
        <v>0</v>
      </c>
      <c r="G13" s="10">
        <f>C49</f>
        <v>0</v>
      </c>
      <c r="H13" s="10">
        <f t="shared" si="0"/>
        <v>0</v>
      </c>
      <c r="I13" s="10">
        <f>C51</f>
        <v>0</v>
      </c>
      <c r="J13" s="11" t="e">
        <f t="shared" si="1"/>
        <v>#DIV/0!</v>
      </c>
    </row>
    <row r="14" spans="1:10" ht="22.5" customHeight="1">
      <c r="A14" s="29"/>
      <c r="B14" s="1" t="s">
        <v>1</v>
      </c>
      <c r="C14" s="2">
        <v>6</v>
      </c>
      <c r="D14" s="15">
        <v>11</v>
      </c>
      <c r="E14" s="13" t="s">
        <v>77</v>
      </c>
      <c r="F14" s="10">
        <f>C53</f>
        <v>10</v>
      </c>
      <c r="G14" s="10">
        <f>C54</f>
        <v>48</v>
      </c>
      <c r="H14" s="10">
        <f t="shared" si="0"/>
        <v>58</v>
      </c>
      <c r="I14" s="10">
        <f>C56</f>
        <v>420</v>
      </c>
      <c r="J14" s="11">
        <f t="shared" si="1"/>
        <v>8750</v>
      </c>
    </row>
    <row r="15" spans="1:10" ht="22.5" customHeight="1">
      <c r="A15" s="29"/>
      <c r="B15" s="1" t="s">
        <v>2</v>
      </c>
      <c r="C15" s="2">
        <v>6</v>
      </c>
      <c r="D15" s="15">
        <v>12</v>
      </c>
      <c r="E15" s="13" t="s">
        <v>78</v>
      </c>
      <c r="F15" s="10">
        <f>C58</f>
        <v>2</v>
      </c>
      <c r="G15" s="10">
        <f>C59</f>
        <v>68</v>
      </c>
      <c r="H15" s="10">
        <f t="shared" si="0"/>
        <v>70</v>
      </c>
      <c r="I15" s="10">
        <f>C61</f>
        <v>146</v>
      </c>
      <c r="J15" s="11">
        <f t="shared" si="1"/>
        <v>2147.0588235294117</v>
      </c>
    </row>
    <row r="16" spans="1:10" ht="22.5" customHeight="1">
      <c r="A16" s="29"/>
      <c r="B16" s="1" t="s">
        <v>3</v>
      </c>
      <c r="C16" s="2">
        <v>96</v>
      </c>
      <c r="D16" s="15">
        <v>13</v>
      </c>
      <c r="E16" s="13" t="s">
        <v>79</v>
      </c>
      <c r="F16" s="10">
        <f>C63</f>
        <v>1</v>
      </c>
      <c r="G16" s="10">
        <f>C64</f>
        <v>18</v>
      </c>
      <c r="H16" s="10">
        <f t="shared" si="0"/>
        <v>19</v>
      </c>
      <c r="I16" s="10">
        <f>C66</f>
        <v>95</v>
      </c>
      <c r="J16" s="11">
        <f t="shared" si="1"/>
        <v>5277.7777777777774</v>
      </c>
    </row>
    <row r="17" spans="1:10" ht="22.5" customHeight="1">
      <c r="A17" s="29"/>
      <c r="B17" s="1" t="s">
        <v>4</v>
      </c>
      <c r="C17" s="2">
        <v>16000</v>
      </c>
      <c r="D17" s="15">
        <v>14</v>
      </c>
      <c r="E17" s="13" t="s">
        <v>80</v>
      </c>
      <c r="F17" s="10">
        <f>C68</f>
        <v>5</v>
      </c>
      <c r="G17" s="10">
        <f>C69</f>
        <v>115</v>
      </c>
      <c r="H17" s="10">
        <f t="shared" si="0"/>
        <v>120</v>
      </c>
      <c r="I17" s="10">
        <f>C71</f>
        <v>740</v>
      </c>
      <c r="J17" s="11">
        <f t="shared" si="1"/>
        <v>6434.782608695652</v>
      </c>
    </row>
    <row r="18" spans="1:10" ht="22.5" customHeight="1">
      <c r="A18" s="29" t="s">
        <v>31</v>
      </c>
      <c r="B18" s="1" t="s">
        <v>0</v>
      </c>
      <c r="C18" s="2">
        <v>25</v>
      </c>
      <c r="D18" s="15">
        <v>15</v>
      </c>
      <c r="E18" s="13" t="s">
        <v>81</v>
      </c>
      <c r="F18" s="10">
        <f>C73</f>
        <v>2</v>
      </c>
      <c r="G18" s="10">
        <f>C74</f>
        <v>21</v>
      </c>
      <c r="H18" s="10">
        <f t="shared" si="0"/>
        <v>23</v>
      </c>
      <c r="I18" s="10">
        <f>C76</f>
        <v>95</v>
      </c>
      <c r="J18" s="11">
        <f t="shared" si="1"/>
        <v>4523.8095238095239</v>
      </c>
    </row>
    <row r="19" spans="1:10" ht="22.5" customHeight="1">
      <c r="A19" s="29"/>
      <c r="B19" s="1" t="s">
        <v>1</v>
      </c>
      <c r="C19" s="2">
        <v>50</v>
      </c>
      <c r="D19" s="15">
        <v>16</v>
      </c>
      <c r="E19" s="13" t="s">
        <v>47</v>
      </c>
      <c r="F19" s="10">
        <f>C78</f>
        <v>0</v>
      </c>
      <c r="G19" s="10">
        <f>C79</f>
        <v>0</v>
      </c>
      <c r="H19" s="10">
        <f t="shared" si="0"/>
        <v>0</v>
      </c>
      <c r="I19" s="16">
        <f>C81</f>
        <v>0</v>
      </c>
      <c r="J19" s="11" t="e">
        <f t="shared" si="1"/>
        <v>#DIV/0!</v>
      </c>
    </row>
    <row r="20" spans="1:10" ht="22.5" customHeight="1">
      <c r="A20" s="29"/>
      <c r="B20" s="1" t="s">
        <v>2</v>
      </c>
      <c r="C20" s="2">
        <v>75</v>
      </c>
      <c r="D20" s="15">
        <v>17</v>
      </c>
      <c r="E20" s="13" t="s">
        <v>82</v>
      </c>
      <c r="F20" s="10">
        <f>C83</f>
        <v>35</v>
      </c>
      <c r="G20" s="10">
        <f>C84</f>
        <v>65</v>
      </c>
      <c r="H20" s="10">
        <f t="shared" si="0"/>
        <v>100</v>
      </c>
      <c r="I20" s="10">
        <f>C86</f>
        <v>78</v>
      </c>
      <c r="J20" s="11">
        <f t="shared" si="1"/>
        <v>1200</v>
      </c>
    </row>
    <row r="21" spans="1:10" ht="22.5" customHeight="1">
      <c r="A21" s="29"/>
      <c r="B21" s="1" t="s">
        <v>3</v>
      </c>
      <c r="C21" s="2">
        <v>450</v>
      </c>
      <c r="D21" s="15">
        <v>18</v>
      </c>
      <c r="E21" s="13" t="s">
        <v>49</v>
      </c>
      <c r="F21" s="10">
        <f>C88</f>
        <v>160</v>
      </c>
      <c r="G21" s="10">
        <f>C89</f>
        <v>1350</v>
      </c>
      <c r="H21" s="10">
        <f t="shared" si="0"/>
        <v>1510</v>
      </c>
      <c r="I21" s="10">
        <f>C91</f>
        <v>10182</v>
      </c>
      <c r="J21" s="11">
        <f t="shared" si="1"/>
        <v>7542.2222222222226</v>
      </c>
    </row>
    <row r="22" spans="1:10" ht="22.5" customHeight="1">
      <c r="A22" s="29"/>
      <c r="B22" s="3" t="s">
        <v>4</v>
      </c>
      <c r="C22" s="3">
        <v>9000</v>
      </c>
      <c r="D22" s="15">
        <v>19</v>
      </c>
      <c r="E22" s="13" t="s">
        <v>83</v>
      </c>
      <c r="F22" s="10">
        <f>C93</f>
        <v>0</v>
      </c>
      <c r="G22" s="10">
        <f>C94</f>
        <v>0</v>
      </c>
      <c r="H22" s="10">
        <f t="shared" si="0"/>
        <v>0</v>
      </c>
      <c r="I22" s="10">
        <f>C96</f>
        <v>0</v>
      </c>
      <c r="J22" s="11" t="e">
        <f t="shared" si="1"/>
        <v>#DIV/0!</v>
      </c>
    </row>
    <row r="23" spans="1:10" ht="22.5" customHeight="1">
      <c r="A23" s="29" t="s">
        <v>32</v>
      </c>
      <c r="B23" s="1" t="s">
        <v>0</v>
      </c>
      <c r="C23" s="2">
        <v>2</v>
      </c>
      <c r="D23" s="15">
        <v>20</v>
      </c>
      <c r="E23" s="13" t="s">
        <v>84</v>
      </c>
      <c r="F23" s="10">
        <f>C98</f>
        <v>0</v>
      </c>
      <c r="G23" s="10">
        <f>C99</f>
        <v>0</v>
      </c>
      <c r="H23" s="10">
        <f t="shared" si="0"/>
        <v>0</v>
      </c>
      <c r="I23" s="10">
        <f>C101</f>
        <v>0</v>
      </c>
      <c r="J23" s="11" t="e">
        <f t="shared" si="1"/>
        <v>#DIV/0!</v>
      </c>
    </row>
    <row r="24" spans="1:10" ht="22.5" customHeight="1">
      <c r="A24" s="29"/>
      <c r="B24" s="1" t="s">
        <v>1</v>
      </c>
      <c r="C24" s="2">
        <v>615</v>
      </c>
      <c r="D24" s="15">
        <v>21</v>
      </c>
      <c r="E24" s="13" t="s">
        <v>85</v>
      </c>
      <c r="F24" s="10">
        <f>C103</f>
        <v>0</v>
      </c>
      <c r="G24" s="10">
        <f>C104</f>
        <v>3</v>
      </c>
      <c r="H24" s="10">
        <f t="shared" si="0"/>
        <v>3</v>
      </c>
      <c r="I24" s="10">
        <f>C106</f>
        <v>5</v>
      </c>
      <c r="J24" s="11">
        <f t="shared" si="1"/>
        <v>1666.6666666666667</v>
      </c>
    </row>
    <row r="25" spans="1:10" ht="22.5" customHeight="1">
      <c r="A25" s="29"/>
      <c r="B25" s="1" t="s">
        <v>2</v>
      </c>
      <c r="C25" s="2">
        <v>617</v>
      </c>
      <c r="D25" s="15">
        <v>22</v>
      </c>
      <c r="E25" s="13" t="s">
        <v>86</v>
      </c>
      <c r="F25" s="10">
        <f>C108</f>
        <v>0</v>
      </c>
      <c r="G25" s="10">
        <f>C109</f>
        <v>0</v>
      </c>
      <c r="H25" s="10">
        <f t="shared" si="0"/>
        <v>0</v>
      </c>
      <c r="I25" s="10">
        <f>C111</f>
        <v>0</v>
      </c>
      <c r="J25" s="11" t="e">
        <f t="shared" si="1"/>
        <v>#DIV/0!</v>
      </c>
    </row>
    <row r="26" spans="1:10" ht="22.5" customHeight="1">
      <c r="A26" s="29"/>
      <c r="B26" s="1" t="s">
        <v>3</v>
      </c>
      <c r="C26" s="2">
        <v>7400</v>
      </c>
      <c r="D26" s="15">
        <v>23</v>
      </c>
      <c r="E26" s="13" t="s">
        <v>88</v>
      </c>
      <c r="F26" s="10">
        <f>C118</f>
        <v>0</v>
      </c>
      <c r="G26" s="10">
        <f>C119</f>
        <v>0</v>
      </c>
      <c r="H26" s="10">
        <f>SUM(F26:G26)</f>
        <v>0</v>
      </c>
      <c r="I26" s="10">
        <f>C121</f>
        <v>0</v>
      </c>
      <c r="J26" s="11" t="e">
        <f>I26/G26*1000</f>
        <v>#DIV/0!</v>
      </c>
    </row>
    <row r="27" spans="1:10" ht="22.5" customHeight="1">
      <c r="A27" s="29"/>
      <c r="B27" s="1" t="s">
        <v>4</v>
      </c>
      <c r="C27" s="3">
        <v>12032.520325203252</v>
      </c>
      <c r="D27" s="15">
        <v>24</v>
      </c>
      <c r="E27" s="13" t="s">
        <v>90</v>
      </c>
      <c r="F27" s="10">
        <f>C133</f>
        <v>0</v>
      </c>
      <c r="G27" s="10">
        <f>C134</f>
        <v>0</v>
      </c>
      <c r="H27" s="10">
        <f>SUM(F27:G27)</f>
        <v>0</v>
      </c>
      <c r="I27" s="10">
        <f>C136</f>
        <v>0</v>
      </c>
      <c r="J27" s="16" t="e">
        <f>I27/G27*1000</f>
        <v>#DIV/0!</v>
      </c>
    </row>
    <row r="28" spans="1:10" ht="22.5" customHeight="1">
      <c r="A28" s="29" t="s">
        <v>33</v>
      </c>
      <c r="B28" s="1" t="s">
        <v>0</v>
      </c>
      <c r="C28" s="2">
        <v>0</v>
      </c>
      <c r="D28" s="15">
        <v>25</v>
      </c>
      <c r="E28" s="13" t="s">
        <v>55</v>
      </c>
      <c r="F28" s="10">
        <f>C123</f>
        <v>0</v>
      </c>
      <c r="G28" s="10">
        <f>C124</f>
        <v>0</v>
      </c>
      <c r="H28" s="10">
        <f>SUM(F28:G28)</f>
        <v>0</v>
      </c>
      <c r="I28" s="10">
        <f>C126</f>
        <v>0</v>
      </c>
      <c r="J28" s="16" t="e">
        <f>I28/G28</f>
        <v>#DIV/0!</v>
      </c>
    </row>
    <row r="29" spans="1:10" ht="22.5" customHeight="1">
      <c r="A29" s="29"/>
      <c r="B29" s="1" t="s">
        <v>1</v>
      </c>
      <c r="C29" s="2">
        <v>0</v>
      </c>
      <c r="D29" s="15">
        <v>26</v>
      </c>
      <c r="E29" s="13" t="s">
        <v>89</v>
      </c>
      <c r="F29" s="10">
        <f>C128</f>
        <v>0</v>
      </c>
      <c r="G29" s="10">
        <f>C129</f>
        <v>0</v>
      </c>
      <c r="H29" s="10">
        <f>SUM(F29:G29)</f>
        <v>0</v>
      </c>
      <c r="I29" s="10">
        <f>C131</f>
        <v>0</v>
      </c>
      <c r="J29" s="16" t="e">
        <f>I29/G29*1000</f>
        <v>#DIV/0!</v>
      </c>
    </row>
    <row r="30" spans="1:10" ht="22.5" customHeight="1">
      <c r="A30" s="29"/>
      <c r="B30" s="1" t="s">
        <v>2</v>
      </c>
      <c r="C30" s="2">
        <v>0</v>
      </c>
      <c r="D30" s="15">
        <v>27</v>
      </c>
      <c r="E30" s="13" t="s">
        <v>87</v>
      </c>
      <c r="F30" s="13">
        <v>0</v>
      </c>
      <c r="G30" s="13">
        <v>0</v>
      </c>
      <c r="H30" s="13">
        <v>0</v>
      </c>
      <c r="I30" s="13">
        <v>0</v>
      </c>
      <c r="J30" s="16" t="e">
        <f>I30/G30*1000</f>
        <v>#DIV/0!</v>
      </c>
    </row>
    <row r="31" spans="1:10" ht="22.5" customHeight="1">
      <c r="A31" s="29"/>
      <c r="B31" s="1" t="s">
        <v>3</v>
      </c>
      <c r="C31" s="2">
        <v>0</v>
      </c>
      <c r="D31" s="22" t="s">
        <v>97</v>
      </c>
      <c r="E31" s="23"/>
      <c r="F31" s="10">
        <f>SUM(F4:F27)</f>
        <v>307</v>
      </c>
      <c r="G31" s="10">
        <f>SUM(G4:G27)</f>
        <v>3304</v>
      </c>
      <c r="H31" s="10">
        <f>SUM(H4:H27)</f>
        <v>3611</v>
      </c>
      <c r="I31" s="10">
        <f>SUM(I4:I27)</f>
        <v>26762</v>
      </c>
      <c r="J31" s="14"/>
    </row>
    <row r="32" spans="1:10" ht="22.5" customHeight="1">
      <c r="A32" s="29"/>
      <c r="B32" s="1" t="s">
        <v>4</v>
      </c>
      <c r="C32" s="2">
        <v>0</v>
      </c>
    </row>
    <row r="33" spans="1:3" ht="22.5" customHeight="1">
      <c r="A33" s="29" t="s">
        <v>34</v>
      </c>
      <c r="B33" s="1" t="s">
        <v>0</v>
      </c>
      <c r="C33" s="2">
        <v>5</v>
      </c>
    </row>
    <row r="34" spans="1:3" ht="22.5" customHeight="1">
      <c r="A34" s="29"/>
      <c r="B34" s="1" t="s">
        <v>1</v>
      </c>
      <c r="C34" s="5">
        <v>95</v>
      </c>
    </row>
    <row r="35" spans="1:3" ht="22.5" customHeight="1">
      <c r="A35" s="29"/>
      <c r="B35" s="1" t="s">
        <v>2</v>
      </c>
      <c r="C35" s="2">
        <v>100</v>
      </c>
    </row>
    <row r="36" spans="1:3" ht="22.5" customHeight="1">
      <c r="A36" s="29"/>
      <c r="B36" s="1" t="s">
        <v>3</v>
      </c>
      <c r="C36" s="2">
        <v>75</v>
      </c>
    </row>
    <row r="37" spans="1:3" ht="22.5" customHeight="1">
      <c r="A37" s="29"/>
      <c r="B37" s="1" t="s">
        <v>4</v>
      </c>
      <c r="C37" s="2">
        <v>789.47368421052636</v>
      </c>
    </row>
    <row r="38" spans="1:3" ht="22.5" customHeight="1">
      <c r="A38" s="29" t="s">
        <v>35</v>
      </c>
      <c r="B38" s="1" t="s">
        <v>0</v>
      </c>
      <c r="C38" s="2">
        <v>0</v>
      </c>
    </row>
    <row r="39" spans="1:3" ht="22.5" customHeight="1">
      <c r="A39" s="29"/>
      <c r="B39" s="1" t="s">
        <v>1</v>
      </c>
      <c r="C39" s="2">
        <v>0</v>
      </c>
    </row>
    <row r="40" spans="1:3" ht="22.5" customHeight="1">
      <c r="A40" s="29"/>
      <c r="B40" s="1" t="s">
        <v>2</v>
      </c>
      <c r="C40" s="2">
        <v>0</v>
      </c>
    </row>
    <row r="41" spans="1:3" ht="22.5" customHeight="1">
      <c r="A41" s="29"/>
      <c r="B41" s="1" t="s">
        <v>3</v>
      </c>
      <c r="C41" s="2">
        <v>0</v>
      </c>
    </row>
    <row r="42" spans="1:3" ht="22.5" customHeight="1">
      <c r="A42" s="29"/>
      <c r="B42" s="1" t="s">
        <v>4</v>
      </c>
      <c r="C42" s="2">
        <v>0</v>
      </c>
    </row>
    <row r="43" spans="1:3" ht="22.5" customHeight="1">
      <c r="A43" s="29" t="s">
        <v>36</v>
      </c>
      <c r="B43" s="1" t="s">
        <v>0</v>
      </c>
      <c r="C43" s="2">
        <v>15</v>
      </c>
    </row>
    <row r="44" spans="1:3" ht="22.5" customHeight="1">
      <c r="A44" s="29"/>
      <c r="B44" s="1" t="s">
        <v>1</v>
      </c>
      <c r="C44" s="2">
        <v>335</v>
      </c>
    </row>
    <row r="45" spans="1:3" ht="22.5" customHeight="1">
      <c r="A45" s="29"/>
      <c r="B45" s="1" t="s">
        <v>2</v>
      </c>
      <c r="C45" s="2">
        <v>350</v>
      </c>
    </row>
    <row r="46" spans="1:3" ht="22.5" customHeight="1">
      <c r="A46" s="29"/>
      <c r="B46" s="1" t="s">
        <v>3</v>
      </c>
      <c r="C46" s="2">
        <v>560</v>
      </c>
    </row>
    <row r="47" spans="1:3" ht="22.5" customHeight="1">
      <c r="A47" s="29"/>
      <c r="B47" s="1" t="s">
        <v>4</v>
      </c>
      <c r="C47" s="2">
        <v>1671.641791044776</v>
      </c>
    </row>
    <row r="48" spans="1:3" ht="22.5" customHeight="1">
      <c r="A48" s="29" t="s">
        <v>41</v>
      </c>
      <c r="B48" s="1" t="s">
        <v>0</v>
      </c>
      <c r="C48" s="2">
        <v>0</v>
      </c>
    </row>
    <row r="49" spans="1:3" ht="22.5" customHeight="1">
      <c r="A49" s="29"/>
      <c r="B49" s="1" t="s">
        <v>1</v>
      </c>
      <c r="C49" s="2">
        <v>0</v>
      </c>
    </row>
    <row r="50" spans="1:3" ht="22.5" customHeight="1">
      <c r="A50" s="29"/>
      <c r="B50" s="1" t="s">
        <v>2</v>
      </c>
      <c r="C50" s="2">
        <v>0</v>
      </c>
    </row>
    <row r="51" spans="1:3" ht="22.5" customHeight="1">
      <c r="A51" s="29"/>
      <c r="B51" s="1" t="s">
        <v>3</v>
      </c>
      <c r="C51" s="2">
        <v>0</v>
      </c>
    </row>
    <row r="52" spans="1:3" ht="22.5" customHeight="1">
      <c r="A52" s="29"/>
      <c r="B52" s="1" t="s">
        <v>4</v>
      </c>
      <c r="C52" s="2">
        <v>0</v>
      </c>
    </row>
    <row r="53" spans="1:3" ht="22.5" customHeight="1">
      <c r="A53" s="29" t="s">
        <v>42</v>
      </c>
      <c r="B53" s="1" t="s">
        <v>0</v>
      </c>
      <c r="C53" s="2">
        <v>10</v>
      </c>
    </row>
    <row r="54" spans="1:3" ht="22.5" customHeight="1">
      <c r="A54" s="29"/>
      <c r="B54" s="1" t="s">
        <v>1</v>
      </c>
      <c r="C54" s="2">
        <v>48</v>
      </c>
    </row>
    <row r="55" spans="1:3" ht="22.5" customHeight="1">
      <c r="A55" s="29"/>
      <c r="B55" s="1" t="s">
        <v>2</v>
      </c>
      <c r="C55" s="2">
        <v>58</v>
      </c>
    </row>
    <row r="56" spans="1:3" ht="22.5" customHeight="1">
      <c r="A56" s="29"/>
      <c r="B56" s="1" t="s">
        <v>3</v>
      </c>
      <c r="C56" s="2">
        <v>420</v>
      </c>
    </row>
    <row r="57" spans="1:3" ht="22.5" customHeight="1">
      <c r="A57" s="29"/>
      <c r="B57" s="1" t="s">
        <v>4</v>
      </c>
      <c r="C57" s="3">
        <v>8750</v>
      </c>
    </row>
    <row r="58" spans="1:3" ht="22.5" customHeight="1">
      <c r="A58" s="29" t="s">
        <v>43</v>
      </c>
      <c r="B58" s="1" t="s">
        <v>0</v>
      </c>
      <c r="C58" s="2">
        <v>2</v>
      </c>
    </row>
    <row r="59" spans="1:3" ht="22.5" customHeight="1">
      <c r="A59" s="29"/>
      <c r="B59" s="1" t="s">
        <v>1</v>
      </c>
      <c r="C59" s="2">
        <v>68</v>
      </c>
    </row>
    <row r="60" spans="1:3" ht="22.5" customHeight="1">
      <c r="A60" s="29"/>
      <c r="B60" s="1" t="s">
        <v>2</v>
      </c>
      <c r="C60" s="2">
        <v>70</v>
      </c>
    </row>
    <row r="61" spans="1:3" ht="22.5" customHeight="1">
      <c r="A61" s="29"/>
      <c r="B61" s="1" t="s">
        <v>3</v>
      </c>
      <c r="C61" s="2">
        <v>146</v>
      </c>
    </row>
    <row r="62" spans="1:3" ht="22.5" customHeight="1">
      <c r="A62" s="29"/>
      <c r="B62" s="3" t="s">
        <v>4</v>
      </c>
      <c r="C62" s="3">
        <v>2147.0588235294117</v>
      </c>
    </row>
    <row r="63" spans="1:3" ht="22.5" customHeight="1">
      <c r="A63" s="29" t="s">
        <v>44</v>
      </c>
      <c r="B63" s="1" t="s">
        <v>0</v>
      </c>
      <c r="C63" s="2">
        <v>1</v>
      </c>
    </row>
    <row r="64" spans="1:3" ht="22.5" customHeight="1">
      <c r="A64" s="29"/>
      <c r="B64" s="1" t="s">
        <v>1</v>
      </c>
      <c r="C64" s="2">
        <v>18</v>
      </c>
    </row>
    <row r="65" spans="1:3" ht="22.5" customHeight="1">
      <c r="A65" s="29"/>
      <c r="B65" s="1" t="s">
        <v>2</v>
      </c>
      <c r="C65" s="2">
        <v>19</v>
      </c>
    </row>
    <row r="66" spans="1:3" ht="22.5" customHeight="1">
      <c r="A66" s="29"/>
      <c r="B66" s="1" t="s">
        <v>3</v>
      </c>
      <c r="C66" s="2">
        <v>95</v>
      </c>
    </row>
    <row r="67" spans="1:3" ht="22.5" customHeight="1">
      <c r="A67" s="29"/>
      <c r="B67" s="3" t="s">
        <v>4</v>
      </c>
      <c r="C67" s="3">
        <v>5277.7777777777774</v>
      </c>
    </row>
    <row r="68" spans="1:3" ht="22.5" customHeight="1">
      <c r="A68" s="29" t="s">
        <v>45</v>
      </c>
      <c r="B68" s="1" t="s">
        <v>0</v>
      </c>
      <c r="C68" s="2">
        <v>5</v>
      </c>
    </row>
    <row r="69" spans="1:3" ht="22.5" customHeight="1">
      <c r="A69" s="29"/>
      <c r="B69" s="1" t="s">
        <v>1</v>
      </c>
      <c r="C69" s="2">
        <v>115</v>
      </c>
    </row>
    <row r="70" spans="1:3" ht="22.5" customHeight="1">
      <c r="A70" s="29"/>
      <c r="B70" s="1" t="s">
        <v>2</v>
      </c>
      <c r="C70" s="2">
        <v>120</v>
      </c>
    </row>
    <row r="71" spans="1:3" ht="22.5" customHeight="1">
      <c r="A71" s="29"/>
      <c r="B71" s="1" t="s">
        <v>3</v>
      </c>
      <c r="C71" s="2">
        <v>740</v>
      </c>
    </row>
    <row r="72" spans="1:3" ht="22.5" customHeight="1">
      <c r="A72" s="29"/>
      <c r="B72" s="3" t="s">
        <v>4</v>
      </c>
      <c r="C72" s="3">
        <v>6434.782608695652</v>
      </c>
    </row>
    <row r="73" spans="1:3" ht="22.5" customHeight="1">
      <c r="A73" s="29" t="s">
        <v>46</v>
      </c>
      <c r="B73" s="1" t="s">
        <v>0</v>
      </c>
      <c r="C73" s="2">
        <v>2</v>
      </c>
    </row>
    <row r="74" spans="1:3" ht="22.5" customHeight="1">
      <c r="A74" s="29"/>
      <c r="B74" s="1" t="s">
        <v>1</v>
      </c>
      <c r="C74" s="2">
        <v>21</v>
      </c>
    </row>
    <row r="75" spans="1:3" ht="22.5" customHeight="1">
      <c r="A75" s="29"/>
      <c r="B75" s="1" t="s">
        <v>2</v>
      </c>
      <c r="C75" s="2">
        <v>23</v>
      </c>
    </row>
    <row r="76" spans="1:3" ht="22.5" customHeight="1">
      <c r="A76" s="29"/>
      <c r="B76" s="1" t="s">
        <v>3</v>
      </c>
      <c r="C76" s="2">
        <v>95</v>
      </c>
    </row>
    <row r="77" spans="1:3" ht="22.5" customHeight="1">
      <c r="A77" s="29"/>
      <c r="B77" s="3" t="s">
        <v>4</v>
      </c>
      <c r="C77" s="3">
        <v>4523.8095238095239</v>
      </c>
    </row>
    <row r="78" spans="1:3" ht="22.5" customHeight="1">
      <c r="A78" s="36" t="s">
        <v>47</v>
      </c>
      <c r="B78" s="1" t="s">
        <v>0</v>
      </c>
      <c r="C78" s="2">
        <v>0</v>
      </c>
    </row>
    <row r="79" spans="1:3" ht="22.5" customHeight="1">
      <c r="A79" s="36"/>
      <c r="B79" s="1" t="s">
        <v>1</v>
      </c>
      <c r="C79" s="2">
        <v>0</v>
      </c>
    </row>
    <row r="80" spans="1:3" ht="22.5" customHeight="1">
      <c r="A80" s="36"/>
      <c r="B80" s="1" t="s">
        <v>2</v>
      </c>
      <c r="C80" s="2">
        <v>0</v>
      </c>
    </row>
    <row r="81" spans="1:3" ht="22.5" customHeight="1">
      <c r="A81" s="36"/>
      <c r="B81" s="3" t="s">
        <v>3</v>
      </c>
      <c r="C81" s="3">
        <v>0</v>
      </c>
    </row>
    <row r="82" spans="1:3" ht="22.5" customHeight="1">
      <c r="A82" s="36"/>
      <c r="B82" s="3" t="s">
        <v>4</v>
      </c>
      <c r="C82" s="3">
        <v>0</v>
      </c>
    </row>
    <row r="83" spans="1:3" ht="22.5" customHeight="1">
      <c r="A83" s="29" t="s">
        <v>48</v>
      </c>
      <c r="B83" s="1" t="s">
        <v>0</v>
      </c>
      <c r="C83" s="2">
        <v>35</v>
      </c>
    </row>
    <row r="84" spans="1:3" ht="22.5" customHeight="1">
      <c r="A84" s="29"/>
      <c r="B84" s="1" t="s">
        <v>1</v>
      </c>
      <c r="C84" s="2">
        <v>65</v>
      </c>
    </row>
    <row r="85" spans="1:3" ht="22.5" customHeight="1">
      <c r="A85" s="29"/>
      <c r="B85" s="1" t="s">
        <v>2</v>
      </c>
      <c r="C85" s="2">
        <v>100</v>
      </c>
    </row>
    <row r="86" spans="1:3" ht="22.5" customHeight="1">
      <c r="A86" s="29"/>
      <c r="B86" s="1" t="s">
        <v>3</v>
      </c>
      <c r="C86" s="2">
        <v>78</v>
      </c>
    </row>
    <row r="87" spans="1:3" ht="22.5" customHeight="1">
      <c r="A87" s="29"/>
      <c r="B87" s="1" t="s">
        <v>4</v>
      </c>
      <c r="C87" s="2">
        <v>1200</v>
      </c>
    </row>
    <row r="88" spans="1:3" ht="22.5" customHeight="1">
      <c r="A88" s="29" t="s">
        <v>49</v>
      </c>
      <c r="B88" s="1" t="s">
        <v>0</v>
      </c>
      <c r="C88" s="2">
        <v>160</v>
      </c>
    </row>
    <row r="89" spans="1:3" ht="22.5" customHeight="1">
      <c r="A89" s="29"/>
      <c r="B89" s="1" t="s">
        <v>1</v>
      </c>
      <c r="C89" s="2">
        <v>1350</v>
      </c>
    </row>
    <row r="90" spans="1:3" ht="22.5" customHeight="1">
      <c r="A90" s="29"/>
      <c r="B90" s="1" t="s">
        <v>2</v>
      </c>
      <c r="C90" s="2">
        <v>1510</v>
      </c>
    </row>
    <row r="91" spans="1:3" ht="22.5" customHeight="1">
      <c r="A91" s="29"/>
      <c r="B91" s="1" t="s">
        <v>3</v>
      </c>
      <c r="C91" s="2">
        <v>10182</v>
      </c>
    </row>
    <row r="92" spans="1:3" ht="22.5" customHeight="1">
      <c r="A92" s="29"/>
      <c r="B92" s="3" t="s">
        <v>4</v>
      </c>
      <c r="C92" s="3">
        <v>7542.2222222222226</v>
      </c>
    </row>
    <row r="93" spans="1:3" ht="22.5" customHeight="1">
      <c r="A93" s="29" t="s">
        <v>50</v>
      </c>
      <c r="B93" s="1" t="s">
        <v>0</v>
      </c>
      <c r="C93" s="2">
        <v>0</v>
      </c>
    </row>
    <row r="94" spans="1:3" ht="22.5" customHeight="1">
      <c r="A94" s="29"/>
      <c r="B94" s="1" t="s">
        <v>1</v>
      </c>
      <c r="C94" s="2">
        <v>0</v>
      </c>
    </row>
    <row r="95" spans="1:3" ht="22.5" customHeight="1">
      <c r="A95" s="29"/>
      <c r="B95" s="1" t="s">
        <v>2</v>
      </c>
      <c r="C95" s="2">
        <v>0</v>
      </c>
    </row>
    <row r="96" spans="1:3" ht="22.5" customHeight="1">
      <c r="A96" s="29"/>
      <c r="B96" s="1" t="s">
        <v>3</v>
      </c>
      <c r="C96" s="2">
        <v>0</v>
      </c>
    </row>
    <row r="97" spans="1:3" ht="22.5" customHeight="1">
      <c r="A97" s="29"/>
      <c r="B97" s="1" t="s">
        <v>4</v>
      </c>
      <c r="C97" s="2">
        <v>0</v>
      </c>
    </row>
    <row r="98" spans="1:3" ht="22.5" customHeight="1">
      <c r="A98" s="29" t="s">
        <v>51</v>
      </c>
      <c r="B98" s="1" t="s">
        <v>0</v>
      </c>
      <c r="C98" s="2">
        <v>0</v>
      </c>
    </row>
    <row r="99" spans="1:3" ht="22.5" customHeight="1">
      <c r="A99" s="29"/>
      <c r="B99" s="1" t="s">
        <v>1</v>
      </c>
      <c r="C99" s="2">
        <v>0</v>
      </c>
    </row>
    <row r="100" spans="1:3" ht="22.5" customHeight="1">
      <c r="A100" s="29"/>
      <c r="B100" s="1" t="s">
        <v>2</v>
      </c>
      <c r="C100" s="2">
        <v>0</v>
      </c>
    </row>
    <row r="101" spans="1:3" ht="22.5" customHeight="1">
      <c r="A101" s="29"/>
      <c r="B101" s="1" t="s">
        <v>3</v>
      </c>
      <c r="C101" s="2">
        <v>0</v>
      </c>
    </row>
    <row r="102" spans="1:3" ht="22.5" customHeight="1">
      <c r="A102" s="29"/>
      <c r="B102" s="1" t="s">
        <v>4</v>
      </c>
      <c r="C102" s="2">
        <v>0</v>
      </c>
    </row>
    <row r="103" spans="1:3" ht="22.5" customHeight="1">
      <c r="A103" s="29" t="s">
        <v>52</v>
      </c>
      <c r="B103" s="1" t="s">
        <v>0</v>
      </c>
      <c r="C103" s="2">
        <v>0</v>
      </c>
    </row>
    <row r="104" spans="1:3" ht="22.5" customHeight="1">
      <c r="A104" s="29"/>
      <c r="B104" s="1" t="s">
        <v>1</v>
      </c>
      <c r="C104" s="2">
        <v>3</v>
      </c>
    </row>
    <row r="105" spans="1:3" ht="22.5" customHeight="1">
      <c r="A105" s="29"/>
      <c r="B105" s="1" t="s">
        <v>2</v>
      </c>
      <c r="C105" s="2">
        <v>3</v>
      </c>
    </row>
    <row r="106" spans="1:3" ht="22.5" customHeight="1">
      <c r="A106" s="29"/>
      <c r="B106" s="1" t="s">
        <v>3</v>
      </c>
      <c r="C106" s="2">
        <v>5</v>
      </c>
    </row>
    <row r="107" spans="1:3" ht="22.5" customHeight="1">
      <c r="A107" s="29"/>
      <c r="B107" s="1" t="s">
        <v>4</v>
      </c>
      <c r="C107" s="2">
        <v>1666.6666666666667</v>
      </c>
    </row>
    <row r="108" spans="1:3" ht="22.5" customHeight="1">
      <c r="A108" s="29" t="s">
        <v>53</v>
      </c>
      <c r="B108" s="1" t="s">
        <v>0</v>
      </c>
      <c r="C108" s="2">
        <v>0</v>
      </c>
    </row>
    <row r="109" spans="1:3" ht="22.5" customHeight="1">
      <c r="A109" s="29"/>
      <c r="B109" s="1" t="s">
        <v>1</v>
      </c>
      <c r="C109" s="2">
        <v>0</v>
      </c>
    </row>
    <row r="110" spans="1:3" ht="22.5" customHeight="1">
      <c r="A110" s="29"/>
      <c r="B110" s="1" t="s">
        <v>2</v>
      </c>
      <c r="C110" s="2">
        <v>0</v>
      </c>
    </row>
    <row r="111" spans="1:3" ht="22.5" customHeight="1">
      <c r="A111" s="29"/>
      <c r="B111" s="1" t="s">
        <v>3</v>
      </c>
      <c r="C111" s="2">
        <v>0</v>
      </c>
    </row>
    <row r="112" spans="1:3" ht="22.5" customHeight="1">
      <c r="A112" s="29"/>
      <c r="B112" s="1" t="s">
        <v>4</v>
      </c>
      <c r="C112" s="2">
        <v>0</v>
      </c>
    </row>
    <row r="113" spans="1:3" ht="28.5">
      <c r="A113" s="20" t="s">
        <v>74</v>
      </c>
      <c r="B113" s="1" t="s">
        <v>0</v>
      </c>
      <c r="C113" s="2">
        <v>0</v>
      </c>
    </row>
    <row r="114" spans="1:3" ht="28.5">
      <c r="A114" s="20"/>
      <c r="B114" s="1" t="s">
        <v>1</v>
      </c>
      <c r="C114" s="2">
        <v>0</v>
      </c>
    </row>
    <row r="115" spans="1:3" ht="45">
      <c r="A115" s="20"/>
      <c r="B115" s="7" t="s">
        <v>62</v>
      </c>
      <c r="C115" s="2">
        <v>0</v>
      </c>
    </row>
    <row r="116" spans="1:3" ht="45">
      <c r="A116" s="20"/>
      <c r="B116" s="7" t="s">
        <v>66</v>
      </c>
      <c r="C116" s="2">
        <v>0</v>
      </c>
    </row>
    <row r="117" spans="1:3" ht="67.5">
      <c r="A117" s="20"/>
      <c r="B117" s="9" t="s">
        <v>67</v>
      </c>
      <c r="C117" s="3">
        <v>0</v>
      </c>
    </row>
    <row r="118" spans="1:3" ht="22.5" customHeight="1">
      <c r="A118" s="29" t="s">
        <v>54</v>
      </c>
      <c r="B118" s="1" t="s">
        <v>0</v>
      </c>
      <c r="C118" s="2">
        <v>0</v>
      </c>
    </row>
    <row r="119" spans="1:3" ht="22.5" customHeight="1">
      <c r="A119" s="29"/>
      <c r="B119" s="1" t="s">
        <v>1</v>
      </c>
      <c r="C119" s="2">
        <v>0</v>
      </c>
    </row>
    <row r="120" spans="1:3" ht="22.5" customHeight="1">
      <c r="A120" s="29"/>
      <c r="B120" s="1" t="s">
        <v>2</v>
      </c>
      <c r="C120" s="2">
        <v>0</v>
      </c>
    </row>
    <row r="121" spans="1:3" ht="22.5" customHeight="1">
      <c r="A121" s="29"/>
      <c r="B121" s="1" t="s">
        <v>3</v>
      </c>
      <c r="C121" s="2">
        <v>0</v>
      </c>
    </row>
    <row r="122" spans="1:3" ht="22.5" customHeight="1">
      <c r="A122" s="29"/>
      <c r="B122" s="1" t="s">
        <v>4</v>
      </c>
      <c r="C122" s="2">
        <v>0</v>
      </c>
    </row>
    <row r="123" spans="1:3" ht="22.5" customHeight="1">
      <c r="A123" s="29" t="s">
        <v>55</v>
      </c>
      <c r="B123" s="1" t="s">
        <v>0</v>
      </c>
      <c r="C123" s="2"/>
    </row>
    <row r="124" spans="1:3" ht="22.5" customHeight="1">
      <c r="A124" s="29"/>
      <c r="B124" s="1" t="s">
        <v>1</v>
      </c>
      <c r="C124" s="2"/>
    </row>
    <row r="125" spans="1:3" ht="22.5" customHeight="1">
      <c r="A125" s="29"/>
      <c r="B125" s="1" t="s">
        <v>2</v>
      </c>
      <c r="C125" s="2"/>
    </row>
    <row r="126" spans="1:3" ht="22.5" customHeight="1">
      <c r="A126" s="29"/>
      <c r="B126" s="1" t="s">
        <v>3</v>
      </c>
      <c r="C126" s="2"/>
    </row>
    <row r="127" spans="1:3" ht="22.5" customHeight="1">
      <c r="A127" s="29"/>
      <c r="B127" s="1" t="s">
        <v>4</v>
      </c>
      <c r="C127" s="2"/>
    </row>
    <row r="128" spans="1:3" ht="22.5" customHeight="1">
      <c r="A128" s="29" t="s">
        <v>56</v>
      </c>
      <c r="B128" s="1" t="s">
        <v>0</v>
      </c>
      <c r="C128" s="2">
        <v>0</v>
      </c>
    </row>
    <row r="129" spans="1:3" ht="22.5" customHeight="1">
      <c r="A129" s="29"/>
      <c r="B129" s="1" t="s">
        <v>1</v>
      </c>
      <c r="C129" s="2">
        <v>0</v>
      </c>
    </row>
    <row r="130" spans="1:3" ht="22.5" customHeight="1">
      <c r="A130" s="29"/>
      <c r="B130" s="1" t="s">
        <v>2</v>
      </c>
      <c r="C130" s="2">
        <v>0</v>
      </c>
    </row>
    <row r="131" spans="1:3" ht="22.5" customHeight="1">
      <c r="A131" s="29"/>
      <c r="B131" s="1" t="s">
        <v>3</v>
      </c>
      <c r="C131" s="2">
        <v>0</v>
      </c>
    </row>
    <row r="132" spans="1:3" ht="22.5" customHeight="1">
      <c r="A132" s="29"/>
      <c r="B132" s="3" t="s">
        <v>4</v>
      </c>
      <c r="C132" s="3">
        <v>0</v>
      </c>
    </row>
    <row r="133" spans="1:3" ht="22.5" customHeight="1">
      <c r="A133" s="29" t="s">
        <v>57</v>
      </c>
      <c r="B133" s="1" t="s">
        <v>0</v>
      </c>
      <c r="C133" s="2">
        <v>0</v>
      </c>
    </row>
    <row r="134" spans="1:3" ht="22.5" customHeight="1">
      <c r="A134" s="29"/>
      <c r="B134" s="1" t="s">
        <v>1</v>
      </c>
      <c r="C134" s="2">
        <v>0</v>
      </c>
    </row>
    <row r="135" spans="1:3" ht="22.5" customHeight="1">
      <c r="A135" s="29"/>
      <c r="B135" s="1" t="s">
        <v>2</v>
      </c>
      <c r="C135" s="2">
        <v>0</v>
      </c>
    </row>
    <row r="136" spans="1:3" ht="22.5" customHeight="1">
      <c r="A136" s="29"/>
      <c r="B136" s="1" t="s">
        <v>3</v>
      </c>
      <c r="C136" s="2">
        <v>0</v>
      </c>
    </row>
    <row r="137" spans="1:3" ht="22.5" customHeight="1">
      <c r="A137" s="29"/>
      <c r="B137" s="1" t="s">
        <v>4</v>
      </c>
      <c r="C137" s="2">
        <v>0</v>
      </c>
    </row>
    <row r="138" spans="1:3" ht="22.5" customHeight="1">
      <c r="A138" s="29" t="s">
        <v>58</v>
      </c>
      <c r="B138" s="1" t="s">
        <v>0</v>
      </c>
      <c r="C138" s="2"/>
    </row>
    <row r="139" spans="1:3" ht="22.5" customHeight="1">
      <c r="A139" s="29"/>
      <c r="B139" s="1" t="s">
        <v>1</v>
      </c>
      <c r="C139" s="2"/>
    </row>
    <row r="140" spans="1:3" ht="22.5" customHeight="1">
      <c r="A140" s="29"/>
      <c r="B140" s="1" t="s">
        <v>2</v>
      </c>
      <c r="C140" s="2"/>
    </row>
    <row r="141" spans="1:3" ht="22.5" customHeight="1">
      <c r="A141" s="29"/>
      <c r="B141" s="1" t="s">
        <v>3</v>
      </c>
      <c r="C141" s="2">
        <v>0</v>
      </c>
    </row>
    <row r="142" spans="1:3" ht="22.5" customHeight="1">
      <c r="A142" s="29"/>
      <c r="B142" s="1" t="s">
        <v>4</v>
      </c>
      <c r="C142" s="2"/>
    </row>
    <row r="143" spans="1:3" ht="22.5" customHeight="1">
      <c r="A143" s="29" t="s">
        <v>73</v>
      </c>
      <c r="B143" s="1" t="s">
        <v>0</v>
      </c>
      <c r="C143" s="2"/>
    </row>
    <row r="144" spans="1:3" ht="22.5" customHeight="1">
      <c r="A144" s="29"/>
      <c r="B144" s="1" t="s">
        <v>1</v>
      </c>
      <c r="C144" s="2"/>
    </row>
    <row r="145" spans="1:3" ht="45">
      <c r="A145" s="29"/>
      <c r="B145" s="7" t="s">
        <v>62</v>
      </c>
      <c r="C145" s="2">
        <v>35.6</v>
      </c>
    </row>
    <row r="146" spans="1:3" ht="45">
      <c r="A146" s="29"/>
      <c r="B146" s="7" t="s">
        <v>66</v>
      </c>
      <c r="C146" s="2">
        <v>6571</v>
      </c>
    </row>
    <row r="147" spans="1:3" ht="67.5">
      <c r="A147" s="29"/>
      <c r="B147" s="7" t="s">
        <v>67</v>
      </c>
      <c r="C147" s="2">
        <v>184.6</v>
      </c>
    </row>
    <row r="148" spans="1:3" ht="22.5" customHeight="1">
      <c r="A148" s="29" t="s">
        <v>59</v>
      </c>
      <c r="B148" s="1" t="s">
        <v>0</v>
      </c>
      <c r="C148" s="2"/>
    </row>
    <row r="149" spans="1:3" ht="22.5" customHeight="1">
      <c r="A149" s="29"/>
      <c r="B149" s="1" t="s">
        <v>1</v>
      </c>
      <c r="C149" s="2"/>
    </row>
    <row r="150" spans="1:3" ht="45">
      <c r="A150" s="29"/>
      <c r="B150" s="7" t="s">
        <v>62</v>
      </c>
      <c r="C150" s="2">
        <v>2.9</v>
      </c>
    </row>
    <row r="151" spans="1:3" ht="45">
      <c r="A151" s="29"/>
      <c r="B151" s="7" t="s">
        <v>63</v>
      </c>
      <c r="C151" s="8">
        <v>4135000</v>
      </c>
    </row>
    <row r="152" spans="1:3" ht="90">
      <c r="A152" s="29"/>
      <c r="B152" s="7" t="s">
        <v>64</v>
      </c>
      <c r="C152" s="8">
        <v>1425862</v>
      </c>
    </row>
    <row r="153" spans="1:3" ht="22.5" customHeight="1">
      <c r="A153" s="29" t="s">
        <v>70</v>
      </c>
      <c r="B153" s="1" t="s">
        <v>0</v>
      </c>
      <c r="C153" s="2"/>
    </row>
    <row r="154" spans="1:3" ht="22.5" customHeight="1">
      <c r="A154" s="29"/>
      <c r="B154" s="1" t="s">
        <v>1</v>
      </c>
      <c r="C154" s="2"/>
    </row>
    <row r="155" spans="1:3" ht="45">
      <c r="A155" s="29"/>
      <c r="B155" s="7" t="s">
        <v>62</v>
      </c>
      <c r="C155" s="2">
        <v>0</v>
      </c>
    </row>
    <row r="156" spans="1:3" ht="45">
      <c r="A156" s="29"/>
      <c r="B156" s="7" t="s">
        <v>68</v>
      </c>
      <c r="C156" s="8">
        <v>0</v>
      </c>
    </row>
    <row r="157" spans="1:3" ht="67.5">
      <c r="A157" s="29"/>
      <c r="B157" s="7" t="s">
        <v>69</v>
      </c>
      <c r="C157" s="8">
        <v>0</v>
      </c>
    </row>
    <row r="158" spans="1:3" ht="22.5" customHeight="1">
      <c r="A158" s="29" t="s">
        <v>60</v>
      </c>
      <c r="B158" s="1" t="s">
        <v>0</v>
      </c>
      <c r="C158" s="2"/>
    </row>
    <row r="159" spans="1:3" ht="22.5" customHeight="1">
      <c r="A159" s="29"/>
      <c r="B159" s="1" t="s">
        <v>1</v>
      </c>
      <c r="C159" s="2"/>
    </row>
    <row r="160" spans="1:3" ht="22.5" customHeight="1">
      <c r="A160" s="29"/>
      <c r="B160" s="1" t="s">
        <v>2</v>
      </c>
      <c r="C160" s="2"/>
    </row>
    <row r="161" spans="1:5" ht="22.5" customHeight="1">
      <c r="A161" s="29"/>
      <c r="B161" s="1" t="s">
        <v>3</v>
      </c>
      <c r="C161" s="2"/>
    </row>
    <row r="162" spans="1:5" ht="22.5" customHeight="1">
      <c r="A162" s="29"/>
      <c r="B162" s="1" t="s">
        <v>4</v>
      </c>
      <c r="C162" s="2"/>
    </row>
    <row r="163" spans="1:5" ht="22.5" customHeight="1">
      <c r="A163" s="29" t="s">
        <v>37</v>
      </c>
      <c r="B163" s="1" t="s">
        <v>0</v>
      </c>
      <c r="C163" s="2"/>
    </row>
    <row r="164" spans="1:5" ht="22.5" customHeight="1">
      <c r="A164" s="29"/>
      <c r="B164" s="1" t="s">
        <v>1</v>
      </c>
      <c r="C164" s="2"/>
    </row>
    <row r="165" spans="1:5" ht="45">
      <c r="A165" s="29"/>
      <c r="B165" s="7" t="s">
        <v>62</v>
      </c>
      <c r="C165" s="2">
        <v>0</v>
      </c>
    </row>
    <row r="166" spans="1:5" ht="45">
      <c r="A166" s="29"/>
      <c r="B166" s="7" t="s">
        <v>71</v>
      </c>
      <c r="C166" s="8">
        <v>0</v>
      </c>
    </row>
    <row r="167" spans="1:5" ht="67.5">
      <c r="A167" s="29"/>
      <c r="B167" s="7" t="s">
        <v>72</v>
      </c>
      <c r="C167" s="8">
        <v>0</v>
      </c>
    </row>
    <row r="168" spans="1:5" ht="22.5" customHeight="1">
      <c r="A168" s="29" t="s">
        <v>38</v>
      </c>
      <c r="B168" s="1" t="s">
        <v>0</v>
      </c>
      <c r="C168" s="2"/>
    </row>
    <row r="169" spans="1:5" ht="22.5" customHeight="1">
      <c r="A169" s="29"/>
      <c r="B169" s="1" t="s">
        <v>1</v>
      </c>
      <c r="C169" s="2"/>
    </row>
    <row r="170" spans="1:5" ht="22.5" customHeight="1">
      <c r="A170" s="29"/>
      <c r="B170" s="1" t="s">
        <v>2</v>
      </c>
      <c r="C170" s="2"/>
    </row>
    <row r="171" spans="1:5" ht="22.5" customHeight="1">
      <c r="A171" s="29"/>
      <c r="B171" s="1" t="s">
        <v>3</v>
      </c>
      <c r="C171" s="2"/>
    </row>
    <row r="172" spans="1:5" ht="22.5" customHeight="1">
      <c r="A172" s="29"/>
      <c r="B172" s="1" t="s">
        <v>4</v>
      </c>
      <c r="C172" s="2"/>
    </row>
    <row r="173" spans="1:5" ht="22.5" customHeight="1">
      <c r="A173" s="29" t="s">
        <v>61</v>
      </c>
      <c r="B173" s="1" t="s">
        <v>0</v>
      </c>
      <c r="C173" s="2">
        <v>307</v>
      </c>
      <c r="E173">
        <f>SUM(C3,C8,C13,C18,C23,C28,C33,C38,C43,C48,C53,C58,C63,C68,C73,C78,C83,C88,C93,C98,C103,C108,C118,C128,C133)</f>
        <v>307</v>
      </c>
    </row>
    <row r="174" spans="1:5" ht="22.5" customHeight="1">
      <c r="A174" s="29"/>
      <c r="B174" s="1" t="s">
        <v>1</v>
      </c>
      <c r="C174" s="2">
        <v>3304</v>
      </c>
      <c r="E174">
        <f>SUM(C4,C9,C14,C19,C24,C29,C34,C39,C44,C49,C54,C59,C64,C69,C74,C79,C84,C89,C94,C99,C104,C109,C119,C134)</f>
        <v>3304</v>
      </c>
    </row>
    <row r="175" spans="1:5" ht="22.5" customHeight="1">
      <c r="A175" s="29"/>
      <c r="B175" s="1" t="s">
        <v>2</v>
      </c>
      <c r="C175" s="2">
        <v>3611</v>
      </c>
      <c r="E175">
        <f>SUM(C5,C10,C15,C20,C25,C30,C35,C40,C45,C50,C55,C60,C65,C70,C75,C80,C85,C90,C95,C100,C105,C110,C120,C135)</f>
        <v>3611</v>
      </c>
    </row>
    <row r="176" spans="1:5" ht="22.5" customHeight="1">
      <c r="A176" s="29"/>
      <c r="B176" s="1" t="s">
        <v>3</v>
      </c>
      <c r="C176" s="2">
        <v>26762</v>
      </c>
      <c r="E176" s="4">
        <f>SUM(C6,C11,C16,C21,C26,C31,C36,C41,C46,C51,C56,C61,C66,C71,C76,C81,C86,C91,C96,C101,C106,C111,C121,C136)</f>
        <v>26762</v>
      </c>
    </row>
    <row r="177" spans="1:3" ht="22.5" customHeight="1">
      <c r="A177" s="29"/>
      <c r="B177" s="3" t="s">
        <v>4</v>
      </c>
      <c r="C177" s="3">
        <v>8099.8789346246976</v>
      </c>
    </row>
  </sheetData>
  <mergeCells count="40">
    <mergeCell ref="A163:A167"/>
    <mergeCell ref="A168:A172"/>
    <mergeCell ref="A173:A177"/>
    <mergeCell ref="A128:A132"/>
    <mergeCell ref="A133:A137"/>
    <mergeCell ref="A138:A142"/>
    <mergeCell ref="A143:A147"/>
    <mergeCell ref="A148:A152"/>
    <mergeCell ref="A153:A157"/>
    <mergeCell ref="A158:A162"/>
    <mergeCell ref="A98:A102"/>
    <mergeCell ref="A103:A107"/>
    <mergeCell ref="A108:A112"/>
    <mergeCell ref="A118:A122"/>
    <mergeCell ref="A123:A127"/>
    <mergeCell ref="A93:A97"/>
    <mergeCell ref="A38:A42"/>
    <mergeCell ref="A43:A47"/>
    <mergeCell ref="A48:A52"/>
    <mergeCell ref="A53:A57"/>
    <mergeCell ref="A58:A62"/>
    <mergeCell ref="A63:A67"/>
    <mergeCell ref="A68:A72"/>
    <mergeCell ref="A73:A77"/>
    <mergeCell ref="A78:A82"/>
    <mergeCell ref="A83:A87"/>
    <mergeCell ref="A88:A92"/>
    <mergeCell ref="I2:I3"/>
    <mergeCell ref="J2:J3"/>
    <mergeCell ref="A3:A7"/>
    <mergeCell ref="A33:A37"/>
    <mergeCell ref="A2:B2"/>
    <mergeCell ref="D2:D3"/>
    <mergeCell ref="E2:E3"/>
    <mergeCell ref="F2:H2"/>
    <mergeCell ref="A8:A12"/>
    <mergeCell ref="A13:A17"/>
    <mergeCell ref="A18:A22"/>
    <mergeCell ref="A23:A27"/>
    <mergeCell ref="A28:A3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G29"/>
  <sheetViews>
    <sheetView rightToLeft="1" workbookViewId="0">
      <selection activeCell="B27" sqref="B27"/>
    </sheetView>
  </sheetViews>
  <sheetFormatPr defaultRowHeight="15"/>
  <cols>
    <col min="1" max="1" width="28.42578125" customWidth="1"/>
    <col min="2" max="2" width="20.42578125" customWidth="1"/>
  </cols>
  <sheetData>
    <row r="1" spans="1:4" ht="22.5">
      <c r="A1" s="21" t="s">
        <v>107</v>
      </c>
      <c r="B1" s="21"/>
      <c r="C1" s="21"/>
      <c r="D1" s="21"/>
    </row>
    <row r="2" spans="1:4" ht="14.25" customHeight="1"/>
    <row r="3" spans="1:4" ht="22.5">
      <c r="A3" s="1" t="s">
        <v>102</v>
      </c>
      <c r="B3" s="1" t="s">
        <v>108</v>
      </c>
    </row>
    <row r="4" spans="1:4" ht="22.5">
      <c r="A4" s="1" t="s">
        <v>5</v>
      </c>
      <c r="B4" s="14"/>
    </row>
    <row r="5" spans="1:4" ht="22.5">
      <c r="A5" s="1" t="s">
        <v>6</v>
      </c>
      <c r="B5" s="2">
        <v>55</v>
      </c>
    </row>
    <row r="6" spans="1:4" ht="22.5">
      <c r="A6" s="1" t="s">
        <v>7</v>
      </c>
      <c r="B6" s="2">
        <v>3303</v>
      </c>
    </row>
    <row r="7" spans="1:4" ht="22.5">
      <c r="A7" s="1" t="s">
        <v>8</v>
      </c>
      <c r="B7" s="2">
        <v>394</v>
      </c>
    </row>
    <row r="8" spans="1:4" ht="22.5">
      <c r="A8" s="1" t="s">
        <v>9</v>
      </c>
      <c r="B8" s="2">
        <v>533</v>
      </c>
    </row>
    <row r="9" spans="1:4" ht="22.5">
      <c r="A9" s="1" t="s">
        <v>10</v>
      </c>
      <c r="B9" s="2">
        <v>200</v>
      </c>
    </row>
    <row r="10" spans="1:4" ht="22.5">
      <c r="A10" s="1" t="s">
        <v>11</v>
      </c>
      <c r="B10" s="2">
        <v>572</v>
      </c>
    </row>
    <row r="11" spans="1:4" ht="22.5">
      <c r="A11" s="1" t="s">
        <v>12</v>
      </c>
      <c r="B11" s="2">
        <v>100</v>
      </c>
    </row>
    <row r="12" spans="1:4" ht="22.5">
      <c r="A12" s="1" t="s">
        <v>13</v>
      </c>
      <c r="B12" s="2"/>
    </row>
    <row r="13" spans="1:4" ht="22.5">
      <c r="A13" s="1" t="s">
        <v>14</v>
      </c>
      <c r="B13" s="2"/>
    </row>
    <row r="14" spans="1:4" ht="22.5">
      <c r="A14" s="1" t="s">
        <v>15</v>
      </c>
      <c r="B14" s="2">
        <v>517</v>
      </c>
    </row>
    <row r="15" spans="1:4" ht="22.5">
      <c r="A15" s="1" t="s">
        <v>16</v>
      </c>
      <c r="B15" s="2"/>
    </row>
    <row r="16" spans="1:4" ht="22.5">
      <c r="A16" s="1" t="s">
        <v>17</v>
      </c>
      <c r="B16" s="2">
        <v>515</v>
      </c>
    </row>
    <row r="17" spans="1:7" ht="22.5">
      <c r="A17" s="1" t="s">
        <v>18</v>
      </c>
      <c r="B17" s="2"/>
    </row>
    <row r="18" spans="1:7" ht="22.5">
      <c r="A18" s="1" t="s">
        <v>19</v>
      </c>
      <c r="B18" s="2"/>
    </row>
    <row r="19" spans="1:7" ht="22.5">
      <c r="A19" s="1" t="s">
        <v>20</v>
      </c>
      <c r="B19" s="2"/>
    </row>
    <row r="20" spans="1:7" ht="22.5">
      <c r="A20" s="1" t="s">
        <v>21</v>
      </c>
      <c r="B20" s="2">
        <v>790</v>
      </c>
    </row>
    <row r="21" spans="1:7" ht="22.5">
      <c r="A21" s="1" t="s">
        <v>22</v>
      </c>
      <c r="B21" s="2"/>
    </row>
    <row r="22" spans="1:7" ht="22.5">
      <c r="A22" s="1" t="s">
        <v>23</v>
      </c>
      <c r="B22" s="2">
        <v>40</v>
      </c>
    </row>
    <row r="23" spans="1:7" ht="22.5">
      <c r="A23" s="1" t="s">
        <v>24</v>
      </c>
      <c r="B23" s="2"/>
    </row>
    <row r="24" spans="1:7" ht="22.5">
      <c r="A24" s="1" t="s">
        <v>25</v>
      </c>
      <c r="B24" s="2">
        <v>200</v>
      </c>
    </row>
    <row r="25" spans="1:7" ht="22.5">
      <c r="A25" s="1" t="s">
        <v>26</v>
      </c>
      <c r="B25" s="2">
        <v>94</v>
      </c>
    </row>
    <row r="26" spans="1:7" ht="22.5">
      <c r="A26" s="1" t="s">
        <v>27</v>
      </c>
      <c r="B26" s="2"/>
    </row>
    <row r="27" spans="1:7" ht="22.5">
      <c r="A27" s="1" t="s">
        <v>28</v>
      </c>
      <c r="B27" s="2">
        <f>SUM(B4:B26)</f>
        <v>7313</v>
      </c>
    </row>
    <row r="28" spans="1:7">
      <c r="G28" s="4"/>
    </row>
    <row r="29" spans="1:7">
      <c r="G29" s="4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G29"/>
  <sheetViews>
    <sheetView rightToLeft="1" workbookViewId="0">
      <selection activeCell="B4" sqref="B4"/>
    </sheetView>
  </sheetViews>
  <sheetFormatPr defaultRowHeight="15"/>
  <cols>
    <col min="1" max="1" width="19.42578125" customWidth="1"/>
    <col min="2" max="2" width="21.5703125" customWidth="1"/>
    <col min="3" max="3" width="22.7109375" customWidth="1"/>
    <col min="4" max="4" width="17" customWidth="1"/>
  </cols>
  <sheetData>
    <row r="1" spans="1:4" ht="22.5">
      <c r="A1" s="21" t="s">
        <v>116</v>
      </c>
      <c r="B1" s="21"/>
      <c r="C1" s="21"/>
      <c r="D1" s="21"/>
    </row>
    <row r="3" spans="1:4" ht="45">
      <c r="A3" s="7" t="s">
        <v>102</v>
      </c>
      <c r="B3" s="7" t="s">
        <v>103</v>
      </c>
      <c r="C3" s="7" t="s">
        <v>115</v>
      </c>
    </row>
    <row r="4" spans="1:4" ht="22.5">
      <c r="A4" s="1" t="s">
        <v>5</v>
      </c>
      <c r="B4" s="6"/>
      <c r="C4" s="2"/>
    </row>
    <row r="5" spans="1:4" ht="22.5">
      <c r="A5" s="1" t="s">
        <v>6</v>
      </c>
      <c r="B5" s="6"/>
      <c r="C5" s="2"/>
    </row>
    <row r="6" spans="1:4" ht="22.5">
      <c r="A6" s="1" t="s">
        <v>7</v>
      </c>
      <c r="B6" s="6">
        <v>4.125</v>
      </c>
      <c r="C6" s="3">
        <v>158000</v>
      </c>
    </row>
    <row r="7" spans="1:4" ht="22.5">
      <c r="A7" s="1" t="s">
        <v>8</v>
      </c>
      <c r="B7" s="6"/>
      <c r="C7" s="3"/>
    </row>
    <row r="8" spans="1:4" ht="22.5">
      <c r="A8" s="1" t="s">
        <v>9</v>
      </c>
      <c r="B8" s="6"/>
      <c r="C8" s="3"/>
    </row>
    <row r="9" spans="1:4" ht="22.5">
      <c r="A9" s="1" t="s">
        <v>10</v>
      </c>
      <c r="B9" s="6"/>
      <c r="C9" s="3"/>
    </row>
    <row r="10" spans="1:4" ht="22.5">
      <c r="A10" s="1" t="s">
        <v>11</v>
      </c>
      <c r="B10" s="6">
        <v>0.24</v>
      </c>
      <c r="C10" s="3">
        <v>420000</v>
      </c>
    </row>
    <row r="11" spans="1:4" ht="22.5">
      <c r="A11" s="1" t="s">
        <v>12</v>
      </c>
      <c r="B11" s="6"/>
      <c r="C11" s="3"/>
    </row>
    <row r="12" spans="1:4" ht="22.5">
      <c r="A12" s="1" t="s">
        <v>13</v>
      </c>
      <c r="B12" s="6"/>
      <c r="C12" s="3"/>
    </row>
    <row r="13" spans="1:4" ht="22.5">
      <c r="A13" s="1" t="s">
        <v>14</v>
      </c>
      <c r="B13" s="6"/>
      <c r="C13" s="3"/>
    </row>
    <row r="14" spans="1:4" ht="22.5">
      <c r="A14" s="1" t="s">
        <v>15</v>
      </c>
      <c r="B14" s="6">
        <v>0.3</v>
      </c>
      <c r="C14" s="3">
        <v>5000000</v>
      </c>
    </row>
    <row r="15" spans="1:4" ht="22.5">
      <c r="A15" s="1" t="s">
        <v>16</v>
      </c>
      <c r="B15" s="6"/>
      <c r="C15" s="3"/>
    </row>
    <row r="16" spans="1:4" ht="22.5">
      <c r="A16" s="1" t="s">
        <v>17</v>
      </c>
      <c r="B16" s="6"/>
      <c r="C16" s="3"/>
    </row>
    <row r="17" spans="1:7" ht="22.5">
      <c r="A17" s="1" t="s">
        <v>18</v>
      </c>
      <c r="B17" s="6"/>
      <c r="C17" s="3"/>
    </row>
    <row r="18" spans="1:7" ht="22.5">
      <c r="A18" s="1" t="s">
        <v>19</v>
      </c>
      <c r="B18" s="6"/>
      <c r="C18" s="3"/>
    </row>
    <row r="19" spans="1:7" ht="22.5">
      <c r="A19" s="1" t="s">
        <v>20</v>
      </c>
      <c r="B19" s="6"/>
      <c r="C19" s="3"/>
    </row>
    <row r="20" spans="1:7" ht="22.5">
      <c r="A20" s="1" t="s">
        <v>21</v>
      </c>
      <c r="B20" s="6"/>
      <c r="C20" s="3"/>
    </row>
    <row r="21" spans="1:7" ht="22.5">
      <c r="A21" s="1" t="s">
        <v>22</v>
      </c>
      <c r="B21" s="6"/>
      <c r="C21" s="3"/>
    </row>
    <row r="22" spans="1:7" ht="22.5">
      <c r="A22" s="1" t="s">
        <v>23</v>
      </c>
      <c r="B22" s="6">
        <v>0.44</v>
      </c>
      <c r="C22" s="3">
        <v>448000</v>
      </c>
    </row>
    <row r="23" spans="1:7" ht="22.5">
      <c r="A23" s="1" t="s">
        <v>24</v>
      </c>
      <c r="B23" s="6"/>
      <c r="C23" s="3"/>
    </row>
    <row r="24" spans="1:7" ht="22.5">
      <c r="A24" s="1" t="s">
        <v>25</v>
      </c>
      <c r="B24" s="6"/>
      <c r="C24" s="3"/>
    </row>
    <row r="25" spans="1:7" ht="22.5">
      <c r="A25" s="1" t="s">
        <v>26</v>
      </c>
      <c r="B25" s="6"/>
      <c r="C25" s="3"/>
    </row>
    <row r="26" spans="1:7" ht="22.5">
      <c r="A26" s="1" t="s">
        <v>27</v>
      </c>
      <c r="B26" s="6"/>
      <c r="C26" s="3"/>
    </row>
    <row r="27" spans="1:7" ht="22.5">
      <c r="A27" s="1" t="s">
        <v>28</v>
      </c>
      <c r="B27" s="6">
        <f>SUM(B4:B26)</f>
        <v>5.1050000000000004</v>
      </c>
      <c r="C27" s="3">
        <f>SUM(C4:C26)</f>
        <v>6026000</v>
      </c>
    </row>
    <row r="28" spans="1:7">
      <c r="G28" s="4"/>
    </row>
    <row r="29" spans="1:7">
      <c r="G29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39</vt:i4>
      </vt:variant>
    </vt:vector>
  </HeadingPairs>
  <TitlesOfParts>
    <vt:vector size="39" baseType="lpstr">
      <vt:lpstr>چادگان 1</vt:lpstr>
      <vt:lpstr>خمینی شهر1</vt:lpstr>
      <vt:lpstr>خوانسار1</vt:lpstr>
      <vt:lpstr>استان 1</vt:lpstr>
      <vt:lpstr>سمیرم1</vt:lpstr>
      <vt:lpstr>شاهین شهر1</vt:lpstr>
      <vt:lpstr>شهرضا1</vt:lpstr>
      <vt:lpstr>قارچ خوراکی</vt:lpstr>
      <vt:lpstr>پیاز و پیازچه</vt:lpstr>
      <vt:lpstr>درخت و درختچه</vt:lpstr>
      <vt:lpstr>نشایی</vt:lpstr>
      <vt:lpstr>آپارتمانی</vt:lpstr>
      <vt:lpstr>شاخه بریده</vt:lpstr>
      <vt:lpstr>گلخانه سبزی و صیفی</vt:lpstr>
      <vt:lpstr>توت فرنگی گلخانه ای</vt:lpstr>
      <vt:lpstr>نطنز</vt:lpstr>
      <vt:lpstr>نجفآباد</vt:lpstr>
      <vt:lpstr>خور</vt:lpstr>
      <vt:lpstr>نائین</vt:lpstr>
      <vt:lpstr>مبارکه</vt:lpstr>
      <vt:lpstr>لنجان</vt:lpstr>
      <vt:lpstr>گلپایگان</vt:lpstr>
      <vt:lpstr>کاشان</vt:lpstr>
      <vt:lpstr>فلاورجان</vt:lpstr>
      <vt:lpstr>فریدونشهر</vt:lpstr>
      <vt:lpstr>فریدن</vt:lpstr>
      <vt:lpstr>شهرضا</vt:lpstr>
      <vt:lpstr>دهاقان</vt:lpstr>
      <vt:lpstr>سمیرم</vt:lpstr>
      <vt:lpstr>خوانسار</vt:lpstr>
      <vt:lpstr>خمینی شهر</vt:lpstr>
      <vt:lpstr>چادگان</vt:lpstr>
      <vt:lpstr>تیران و کرون</vt:lpstr>
      <vt:lpstr>شاهین شهر</vt:lpstr>
      <vt:lpstr>برخوار</vt:lpstr>
      <vt:lpstr>اردستان</vt:lpstr>
      <vt:lpstr>آران و بیدگل</vt:lpstr>
      <vt:lpstr>اصفهان</vt:lpstr>
      <vt:lpstr>استان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WwW.P30HeX.Com</dc:creator>
  <cp:lastModifiedBy>mohseni</cp:lastModifiedBy>
  <cp:lastPrinted>2013-09-18T06:52:24Z</cp:lastPrinted>
  <dcterms:created xsi:type="dcterms:W3CDTF">2013-06-25T06:54:28Z</dcterms:created>
  <dcterms:modified xsi:type="dcterms:W3CDTF">2014-02-12T07:49:39Z</dcterms:modified>
</cp:coreProperties>
</file>